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495" windowHeight="6135" activeTab="0"/>
  </bookViews>
  <sheets>
    <sheet name="F-M-PPA-04" sheetId="1" r:id="rId1"/>
    <sheet name="Hoja2" sheetId="2" state="hidden" r:id="rId2"/>
  </sheets>
  <definedNames>
    <definedName name="_xlnm._FilterDatabase" localSheetId="1" hidden="1">'Hoja2'!$B$6:$AK$16</definedName>
    <definedName name="Aire">'Hoja2'!$B$28:$B$58</definedName>
    <definedName name="Educación">'Hoja2'!$G$28:$G$36</definedName>
    <definedName name="Hídrico">'Hoja2'!$C$28:$C$48</definedName>
    <definedName name="Humedales">'Hoja2'!$H$28:$H$30</definedName>
    <definedName name="Páramos">'Hoja2'!$I$28:$I$30</definedName>
    <definedName name="Peligrosos">'Hoja2'!$F$28:$F$39</definedName>
    <definedName name="PNAOCI">'Hoja2'!$J$28:$J$35</definedName>
    <definedName name="PNGIBSE">'Hoja2'!$L$28:$L$33</definedName>
    <definedName name="POL">'Hoja2'!$B$7:$B$17</definedName>
    <definedName name="Producción">'Hoja2'!$D$28:$D$35</definedName>
    <definedName name="Residuos">'Hoja2'!$K$28:$K$36</definedName>
    <definedName name="Urbana">'Hoja2'!$E$28:$E$30</definedName>
  </definedNames>
  <calcPr fullCalcOnLoad="1"/>
</workbook>
</file>

<file path=xl/sharedStrings.xml><?xml version="1.0" encoding="utf-8"?>
<sst xmlns="http://schemas.openxmlformats.org/spreadsheetml/2006/main" count="520" uniqueCount="393">
  <si>
    <t>Nombre de la política</t>
  </si>
  <si>
    <t>Política de Prevención y Control de la Contaminación del Aire</t>
  </si>
  <si>
    <t>Fecha de la formulación</t>
  </si>
  <si>
    <t>Fecha de finalización estimada</t>
  </si>
  <si>
    <t>Objetivo general de la Política</t>
  </si>
  <si>
    <t>Objetivos específicos</t>
  </si>
  <si>
    <t>Dependencia que lidera la Política en el MADS</t>
  </si>
  <si>
    <t>PRINCIPALES ACTIVIDADES REALIZADAS</t>
  </si>
  <si>
    <t>Dirección de Bosques, Biodiversidad y Servicios Ecosistémicos</t>
  </si>
  <si>
    <t>Dirección de Asuntos Ambientales, Sectorial y Urbana</t>
  </si>
  <si>
    <t>Política Nacional para la Gestión Integral del Recurso Hídrico</t>
  </si>
  <si>
    <t>Dirección de Gestión Integral del Recurso Hídrico</t>
  </si>
  <si>
    <t>Política Nacional Producción  y Consumo Sostenible</t>
  </si>
  <si>
    <t>Política Gestión Ambiental Urbana</t>
  </si>
  <si>
    <t>Política Ambiental para  la Gestión Integral de Residuos o Desechos Peligrosos</t>
  </si>
  <si>
    <t>Política Nacional de Educación Ambiental - SINA</t>
  </si>
  <si>
    <t>Dirección General de Ordenamiento Ambiental y Coordinación del Sistema Nacional Ambiental – Subdirección de Educación y Participación.</t>
  </si>
  <si>
    <t xml:space="preserve">Política Nacional para Humedales Interiores de Colombia </t>
  </si>
  <si>
    <t>Política nacional ambiental para el desarrollo sostenible de los espacios oceánicos y las zonas costeras e insulares de Colombia - PNAOCI</t>
  </si>
  <si>
    <t>Dirección de Asuntos Marinos, Costeros y Recursos Acuáticos</t>
  </si>
  <si>
    <t>Política Nacional para la Gestión Integral de Residuos</t>
  </si>
  <si>
    <t>FECHA</t>
  </si>
  <si>
    <t>NOMBRE DE LA POLÍTICA</t>
  </si>
  <si>
    <t>DEPENDENCIA QUE COORDINA</t>
  </si>
  <si>
    <t>Actividades programadas en el marco de la política para la vigencia</t>
  </si>
  <si>
    <t>Estrategia</t>
  </si>
  <si>
    <t>Valor
Millones $</t>
  </si>
  <si>
    <t>Fuente</t>
  </si>
  <si>
    <t>TIPO</t>
  </si>
  <si>
    <t>VIGENCIA</t>
  </si>
  <si>
    <t>EVALUACIÓN PREVISTA
o
REALIZADA?</t>
  </si>
  <si>
    <t>INFORMACIÓN DISPONIBLE EN EL RADAR NACIONAL DE EVALUACIONES</t>
  </si>
  <si>
    <t>DOCUMENTOS DE SOPORTE DE LAS EVALUACIONES</t>
  </si>
  <si>
    <t>DIRECCIÓN RESPONSABLE</t>
  </si>
  <si>
    <t>RESPONSABLES
(Funcionarios)</t>
  </si>
  <si>
    <t>ACTORES</t>
  </si>
  <si>
    <t>ALCANCE REGIONAL</t>
  </si>
  <si>
    <t>DETALLE ALCANCE</t>
  </si>
  <si>
    <t>OBJETIVO GENERAL</t>
  </si>
  <si>
    <t>PLAN DE ACCIÓN</t>
  </si>
  <si>
    <t>MARCO NORMATIVO, POLÍTICAS Y PLANES RELACIONADOS</t>
  </si>
  <si>
    <t>PERTINENCIA CON EL PND
Especifique si es mandato directo del PND o su relación con el mismo</t>
  </si>
  <si>
    <t>UBICACIÓN
(Enlace WEB)</t>
  </si>
  <si>
    <t>Dirección que Diseño</t>
  </si>
  <si>
    <t>Dirección Responsable Actual</t>
  </si>
  <si>
    <t>CONTACTO
(Directivo)</t>
  </si>
  <si>
    <t>CARGO
(Directivo)</t>
  </si>
  <si>
    <t>CONTACTO
(Técnico)</t>
  </si>
  <si>
    <t>CARGO
(Técnico)</t>
  </si>
  <si>
    <t>CORREO ELECTRÓNICO
(Técnico)</t>
  </si>
  <si>
    <t>EXTENCIÓN
(Técnico)</t>
  </si>
  <si>
    <t>OBJETIVOS ESPECÍFICOS</t>
  </si>
  <si>
    <t>ESTRATEGIAS</t>
  </si>
  <si>
    <t>METAS GENERAL X OBJETIVO
(Producto)</t>
  </si>
  <si>
    <t>ACCIONES</t>
  </si>
  <si>
    <t>INDICADOR  DE GESTIÓN</t>
  </si>
  <si>
    <t>META
(Cuantitativa)</t>
  </si>
  <si>
    <t>INDICADOR DE RESULTADO</t>
  </si>
  <si>
    <t>AMBIENTAL</t>
  </si>
  <si>
    <t>SECTORIAL</t>
  </si>
  <si>
    <t>PLANES NACIONALES</t>
  </si>
  <si>
    <t>ACUERDOS Y CONVENIOS INTERNACIONALES</t>
  </si>
  <si>
    <t>NORMATIVIDAD</t>
  </si>
  <si>
    <t>OBSERVACIONES</t>
  </si>
  <si>
    <t>Política</t>
  </si>
  <si>
    <t>VIGENTE</t>
  </si>
  <si>
    <t>PREVISTA</t>
  </si>
  <si>
    <t>Hacer el seguimiento y control a su implementación y efectividad, en el corto plazo (año 2014), mediano plazo
(año 2016) y largo plazo (año 2019).</t>
  </si>
  <si>
    <t>Dirección de Desarrollo Sectorial Sostenible</t>
  </si>
  <si>
    <t>Dirección de Asuntos Ambientales Sectorial y Urbana</t>
  </si>
  <si>
    <t>Marcela Bonilla Madriñán</t>
  </si>
  <si>
    <t>Directora Ambiental Sectorial y Urbana</t>
  </si>
  <si>
    <t>Alexander Valencia Cruz</t>
  </si>
  <si>
    <t xml:space="preserve">Coordinador </t>
  </si>
  <si>
    <t>No especifica</t>
  </si>
  <si>
    <t xml:space="preserve">Teléfono 3323434 Ext. 2365
Telefax 33234
</t>
  </si>
  <si>
    <t xml:space="preserve">Ministerio Medio Ambiente
Ministerio Protección Social
IDEAM
Autoridades ambientales
Ministerio Transporte
Ministerio Hacienda
Ministerio Comercio
</t>
  </si>
  <si>
    <t>Nivel nacional</t>
  </si>
  <si>
    <t>Todo el Territorio</t>
  </si>
  <si>
    <t>Impulsar la gestión de la calidad del aire en el corto, mediano y largo plazo, con el fin de alcanzar los niveles de calidad del aire adecuados para proteger la salud y el bienestar humano, en el marco del desarrollo sostenible.</t>
  </si>
  <si>
    <t xml:space="preserve">Implementación de la reglamentación de los contaminantes que afectan la salud y el bienestar humano.
Aseguramiento de la calidad en las mediciones de calidad del aire y ruido ambiental.
Cuantificación y actualización de la línea base de calidad del aire y ruido
Consolidación de la línea base de calidad del aire y ruido a nivel nacional.
Elaboración de inventarios de emisiones.
Modelación de la calidad del aire
Implementar programas de reducción de la contaminación
Implementación de la reglamentación para fuentes fijas
Aseguramiento de la calidad en la medición de fuentes fijas
Consolidación de la línea base de emisiones por fuentes fijas
Reconversión tecnológica de los sectores industriales
Implementación de la reglamentación para fuentes móviles
Aseguramiento de la calidad en la medición de fuentes móviles
Implementación de programas de desintegración vehicular
Promoción al uso de vehículos con combustibles más limpios
Implementación de planes de movilidad. Implementación de la reglamentación sobre combustibles. Uso de combustibles y tecnologías más limpias. Implementación de la reglamentación sobre emisión de ruido. Aseguramiento de la calidad en la medición de emisión de ruido. Consolidación de la línea base de emisiones por emisión de ruido. Apoyar la implementación de la Política de Prevención y Control de la Contaminación del Aire. Implementación de agendas ambientales. Implementación de mesas regionales de calidad del aire. Divulgación de instrumentos económicos y riesgo asociado a contaminación del aire y ruido. Implementar un programa de capacitación orientado a los diferentes actores relacionados con la prevención y control de la contaminación del aire. Implementación del sistema nacional de vigilancia de PM2.5. Realización de actividades en el marco del Convenio de Viena para la protección de la capa de ozono y su Protocolo de Montreal. Realización de actividades en el marco del Convenio Marco de las Naciones Unidas sobre el Cambio Climático y su Protocolo de Kyoto. Realización de actividades en el marco del Convenio de Estocolmo sobre Contaminantes Orgánicos Persistentes (COP).Control de las emisiones de mercurio
</t>
  </si>
  <si>
    <t xml:space="preserve">1.1. Reglamentación de los contaminantes que afectan la salud de la población y el bienestar humano implementada.
1.2. Línea base de calidad del aire y ruido cuantificada, actualizada y consolidada a nivel nacional.
2.1. Inventarios de emisiones realizados y consolidados a nivel nacional.
2.2. Generadores de material particulado identificados en las zonas más contaminadas del país.
2.3. Calidad del aire modelada en los principales centros urbanos y corredores industriales.
3.1. Programas de descontaminación establecidos en zonas contaminadas por aire o ruido.
3.2. Reglamentación sobre fuentes fijas implementada.
3.3. Reconversión tecnológica de la industria implementada.
3.4. Reglamentación sobre fuentes móviles implementada.
3.5. Programa de renovación del parque automotor y planes de movilidad implementados.
3.6. Reglamentación sobre combustibles implementada. 
3.7. Reglamentación sobre emisión de ruido implementada.
4.1. Comisión Técnica Nacional Intersectorial para la Prevención y el Control de la Contaminación del Aire - Donaire en funcionamiento.
4.2. Agendas ambientales implementadas
4.3. Mesas regionales de calidad del aire en operación
4.4. Instrumentos económicos y riesgo asociado a la calidad del aire y ruido divulgado.
4.5. Programa de capacitación implementado.
5.1. Sistema nacional de vigilancia de PM2.5 implementado.
5.2. Sustancias agotadoras de la capa de ozono eliminadas.
5.3. Reducción de emisión de Gases de Efecto Invernadero.
5.4. Reducción de las liberaciones de Contaminantes Orgánicos Persistentes de generación no intencional, incluidos en el anexo C del Convenio de Estocolmo.
5.5. Reducción de las emisiones de mercurio
</t>
  </si>
  <si>
    <t xml:space="preserve">
Apoyar al Ministerio de la Protección Social en la revisión de la reglamentación de los contaminantes que afectan la calidad del aire intramural.
Fortalecer el grupo encargado de ejecutar el programa de acreditación para las diferentes actividades relacionadas con las mediciones de calidad del aire y ruido ambiental
Definir el tipo de sistema de vigilancia que debe emplear cada autoridad ambiental en su jurisdicción y los contaminantes que debe medir de acuerdo a lo establecido en el protocolo.
Elaborar, adoptar y aplicar un protocolo para la evaluación de ruido ambiental, olores ofensivos, Calidad del aire, 
Reportar y mantener actualizada la información sobre calidad del aire y ruido a través del Subsistema de Información sobre Calidad del Aire – SISAIRE.
Elaborar por lo menos cada dos años informes nacionales de calidad del aire y ruido.
Elaborar y adoptar la Guía de Modelación de Calidad del Aire.
Modelar la calidad del aire en centros urbanos y corredores industriales con zonas contaminada.
Realizar planes de descontaminación por ruido ambiental en las zonas identificadas en los mapas de ruido
Implementar el Subsistema de Información sobre uso de Recursos Naturales Renovables – SIUR
Diseñar e implementar un programa de capacitación dirigido a las autoridades ambientales para realizar la auditoría al proceso de medición de fuentes móviles.
Evaluar periódicamente la implementación de la reglamentación sobre combustibles.
Apoyar la implementación de programas de reducción de emisión de ruido diseñados por las autoridades ambientales.
Verificar el cumplimiento de las actividades planteadas en las agendas ambientales interministeriales e intersectoriales y evaluar su eficacia.
Identificar las zonas del país que requieren equipos de monitoreo de PM2.5
Incentivar mediante beneficios tributarios existentes la ejecución de proyectos para sustituir las sustancias agotadoras de la capa de ozono.
Promover la aplicación de Mejores Prácticas Ambientales y Mejores Técnicas Disponibles en los sectores identificados como potencialmente generadores de COP,  con el fin de reducir las liberaciones de COP
Implementar el plan de acción para realizar el control de las emisiones de mercurio.
</t>
  </si>
  <si>
    <t xml:space="preserve">Estaciones de calidad del aire reportando cumplimiento de la norma de calidad del aire en el país
Crecimiento anual de los incentivos tributarios otorgados a sistemas de control de emisiones contaminantes y medición de la calidad del aire.
Cumplimiento de los límites máximos de emisión permisible para fuentes fijas.
Calidad del diesel que se distribuye en el país acorde con estándares internacionales.
Calidad de la gasolina que se distribuyen en el país acorde con estándares internacionales.
Tecnologías de los vehículos que ingresan al país acorde con los combustibles disponibles.
Sistema nacional de vigilancia de PM2.5 en operación
Incentivos al uso de tecnologías vehiculares más limpias
Programa de desintegración de vehículos
</t>
  </si>
  <si>
    <t xml:space="preserve">100%
8%
100%
Euro V
Euro IV
.Euro V para diesel
.Euro IV para gasolina
100% de regiones con problemas PM2.5
Política implementada
Programa implementado
</t>
  </si>
  <si>
    <t xml:space="preserve">
Lineamientos de Política de Energéticos Incluidos los Combustibles Líquidos y sus Precios en Colombia
Lineamientos de política para promover la producción sostenible de biocombustibles en Colombia
</t>
  </si>
  <si>
    <t xml:space="preserve">CONPES 3550: Lineamientos para la formulación de la Política Integral de Salud Ambiental con énfasis en los componentes de Calidad de Aire, Calidad de Agua y Seguridad Química
CONPES 3344:
que contiene los lineamientos para la formulación de la Política de Prevención y Control de la Contaminación
del Aire
</t>
  </si>
  <si>
    <t xml:space="preserve">Plan Nacional de Desarrollo 2006-2010, capítulo Una Gestión Ambiental y del Riesgo que Promueva el Desarrollo Sostenible. 
Objetivos del Milenio 
Programa de Enfoque Sectorial Ambiental en Colombia 2007- 2010
</t>
  </si>
  <si>
    <t xml:space="preserve">Convenio de Viena para la protección de la capa de ozono.
Protocolo de Montreal relativo a las sustancias que agotan la capa de ozono.
Convenio marco de cambio climático.
Protocolo de Kyoto.
</t>
  </si>
  <si>
    <t xml:space="preserve">
Ley 99 de 1993
Ley 768 de 2002
Ley 1083 de 2006
Ley 388 de 1997
Ley 1205 de 2008
Decreto 244 de 2006
Ley 128 de 1994
Decreto 979 de 2006
Decreto 948 de 1995
Resolución 627 de 2006, por la cual se establece la norma nacional de emisión de ruido y ruido ambiental.
Resolución 909 de 2008, por la cual se establecen las normas y estándares de emisión admisibles de contaminantes a la atmósfera por fuentes fijas y se dictan otras disposiciones.
Resolución 910 de 2008, por la
cual se reglamentan los niveles permisibles de emisión de contaminantes que deberán cumplir las
fuentes móviles terrestres, se reglamenta el artículo 91 del Decreto 948 de 1995 y se adoptan otras
disposiciones.
Resolución 610 de 2010, por la cual se modifica la Resolución 601 del 4 de abril de 2006.
Resolución 650 de 2010, por la cual se adopta el Protocolo para el Monitoreo y Seguimiento de la Calidad del Aire.
Resolución 651 de 2010, por la cual se crea el Subsistema de Información sobre Calidad del Aire – SISAIRE.
Resolución 760 de 2010, por la cual se adopta el Protocolo para el Control y Vigilancia de la Contaminación Atmosférica Generada por Fuentes Fijas.
</t>
  </si>
  <si>
    <t xml:space="preserve">Consejo Nacional de Política Económica y Social aprobó el documento Conpes 3344 que contiene los lineamientos para la formulación de la Política de Prevención y Control de la Contaminación del Aire y recomienda adoptar los lineamientos propuestos en dicho documento para el desarrollo de estrategias de prevención y control de la contaminación del aire; solicita al Ministerio de Ambiente, Vivienda y Desarrollo Territorial, en coordinación con los Ministerios de Minas y Energía, Protección Social y Transporte, adelantar los trámites necesarios para la creación de la Comisión Técnica Nacional Intersectorial para la Prevención y el Control de la Contaminación del Aire, CONAIRE; y solicita a las entidades que integran la CONAIRE concurrir coordinadamente en el desarrollo de las acciones indicadas en el Plan de Acción del documento Conpes y, a partir de la fecha de conformación de la CONAIRE, detallar y ajustar el plan de acción que garantice su efectiva implementación.
</t>
  </si>
  <si>
    <t>http://www.minambiente.gov.co/documentos/normativa/ambiente/politica/polit_calidad_aire.pdf</t>
  </si>
  <si>
    <t> Se tiene previsto para final del corto plazo (2014) realizar una Evaluación estratégica</t>
  </si>
  <si>
    <t>Dirección de Ecosistemas - Grupo de Recurso Hídrico</t>
  </si>
  <si>
    <t>Dirección Gestión Integral del Recurso Hídrico</t>
  </si>
  <si>
    <t>Omar Franco Torres</t>
  </si>
  <si>
    <t>Director de la Dirección Integral de Recurso Hídrico</t>
  </si>
  <si>
    <t>Claudia Arias Cuadros</t>
  </si>
  <si>
    <t>Técnico</t>
  </si>
  <si>
    <t>Teléfono 3323434 Ext.2723</t>
  </si>
  <si>
    <t xml:space="preserve">Ministerio de Ambiente
DNP
IDEAM
Sistema de Parques Nacionales Naturales y de la coordinación del Sistema Nacional de Áreas Protegidas-SINAP
INVEMAR
Ministerio de Agricultura y Desarrollo Rural
Ministerio de Educación Nacional
Ministerio de Minas y Energía
Ministerio de la Protección Social
</t>
  </si>
  <si>
    <t xml:space="preserve">Estrategia 1.1- Conocimiento: Esta estrategia se orienta al entendimiento de cómo funcionan y cómo se relacionan los ecosistemas y los procesos hidrológicos de los cuales depende la oferta hídrica nacional.
Estrategia 1.2 – Planificación: Esta estrategia se orienta a establecer lineamientos específicos a nivel de la cuenca hidrográfica (aguas superficiales, subterráneas y marino costeras).
Estrategia 1.3 – Conservación: Esta estrategia se orienta a la restauración y preservación de los ecosistemas considerados clave para la regulación de la oferta hídrica.
Estrategia 2.1 – Caracterización y cuantificación de la demanda del agua en cuencas priorizadas: Esta estrategia se orienta a medir a nivel de cuencas priorizadas (aguas superficiales, subterráneas y marino costeras.
Estrategia 2.2 – Incorporación de la gestión integral del recurso hídrico en los principales sectores productivos usuarios del agua.
Estrategia 2.3 – Uso eficiente y sostenible del agua
Estrategia 3.1 – Ordenamiento y reglamentación de usos del recurso
Estrategia 3.2 – Reducción de la contaminación del recurso hídrico: 
Estrategia 3.3 – Monitoreo, seguimiento y evaluación de la calidad del aguase orienta a mejorar las prácticas y herramientas de monitoreo y seguimiento del recurso hídrico
Estrategia 4.1 – Generación y divulgación de información y conocimiento sobre riesgos
que afecten la oferta y disponibilidad hídrica
Estrategia 3.2 – Reducción de la contaminación del recurso hídrico
Estrategia 3.3 – Monitoreo, seguimiento y evaluación de la calidad del agua
Estrategia 4.1 – Generación y divulgación de información y conocimiento sobre riesgos que afecten la oferta y disponibilidad hídrica
Estrategia 4.2 Incorporación de la gestión de los riesgos asociados a la disponibilidad y oferta del recurso hídrico en los instrumentos de planificación
Estrategia 4.3 Medidas de reducción y adaptación de los riesgos asociados a la oferta hídrica
Estrategia 5.1 – Mejoramiento de la capacidad de gestión pública del recurso hídrico
Estrategia 5.2 – Formación, investigación y gestión de la información
Estrategia 5.3 – Revisión normativa y articulación con otras políticas
Estrategia 5.4 – Sostenibilidad financiera
Estrategia 6.1 – Participación: Esta estrategia se orienta a incentivar el desarrollo de mecanismos y espacios de participación que motiven a los usuarios del agua a que hagan parte de la gestión integral del recurso hídrico
Estrategia 6.3 – Manejo de conflictos: Esta estrategia se orienta a proveer a las autoridades ambientales y territoriales, así como a los usuarios del agua, de herramientas para identificar, tratar y manejar o resolver los conflictos que surjan en torno al uso, accesibilidad y/o asequibilidad el recurso hídrico.
</t>
  </si>
  <si>
    <t>Se conoce la oferta del 100% de las cuencas hidrográficas y de los acuíferos priorizados en el Plan Hídrico Nacional.
Se conoce la relación del recurso hídrico con las dinámicas y funciones del 100% de los ecosistemas clave para regulación de la oferta hídrica, priorizados en el Plan Hídrico Nacional.  Formulado e implementado planes estratégicos en las cinco macrocuencas del país.
 Formulado e implementado el 100% de los planes de ordenación y manejo de cuencas hidrográficas en  las cuencas priorizadas en el Plan Hídrico Nacional.  Formulado e implementado el 100% de los planes de manejo en los acuíferos priorizados en el Plan  hídrico Nacional.
 Formulado e implementado en al menos el 70% de los municipios del país, directrices para la  ocupación del territorio en torno a la disponibilidad del recurso hídrico. Se conserva como mínimo el 80% del área de los ecosistemas clave para la regulación de la oferta hídrica que han sido priorizados en el Plan Hídrico Nacional. Se mantiene el caudal mínimo necesario para el mantenimiento de las corrientes superficiales y de sus ecosistemas acuáticos asociados, en el 100% de los cuerpos de agua priorizados en el Plan Hídrico Nacional.  Cuantificado y se miden como mínimo el 60% de los consumos de agua total y por tipo de usuarios en las cuencas priorizadas por las autoridades ambientales en el Plan Hídrico Nacional.  Implementado el componente ambiental en el 100% de los planes departamentales de agua y saneamiento adoptados.
 Incorporado la gestión integral del recurso hídrico en al menos el 70% de los planes estratégicos y de acción de los principales sectores productivos priorizados en el Plan Hídrico Nacional.  Formulado y se encuentran en implementación los planes de uso eficiente y ahorro de agua en el 100% de las empresas de acueducto y alcantarillado, riego y drenaje, producción hidroeléctrica y demás usuarios, priorizados en el Plan Hídrico Nacional. Ordenado, reglamentado y se cuenta con registro de usuarios en el 100% de las cuencas priorizadas en el Plan Hídrico Nacional. 
 Alcanzado los objetivos de calidad en al menos el 70% de los cuerpos de agua priorizados en el Plan Hídrico Nacional.  Consolidado y se encuentra al 100% en operación, la red de monitoreo del recurso hídrico a nivel nacional.  Articulado y optimizado las redes y los programas regionales de monitoreo del recurso hídrico superficial, subterráneo y marino costero, en el 100% de las cuencas priorizadas en el Plan Hídrico Nacional Generado y divulgado información y conocimiento sobre riesgos que afectan la oferta y disponibilidad hídrica en el 100% de las entidades con competencia en la prevención y atención de riesgos asociados a la oferta hídrica.  Incorporado e implementado la gestión del riesgo asociado a la disponibilidad y oferta del recurso hídrico en el 100% de los instrumentos de planificación priorizados en el Plan Hídrico Nacional. Formulado e implementado en el 100% de los municipios con índice de escasez en el rango “medio” y “alto, los programas de uso eficiente y ahorro del agua. Desarrollado medidas de reducción y adaptación del riesgo asociado a la oferta y disponibilidad hídrica en los ecosistemas clave para su regulación, y en al menos los siguientes sectores: hidrogenaría, agricultura, navegación fluvial y abastecimiento de agua potable. Implementado un Índice de evaluación del desempeño de las autoridades ambientales en relación con la GIRH, con base en lo establecido en el Decreto 1200 de 2004 y su resultado promedio es aceptable (mayor al 70%).  Disminuido al 50% el porcentaje de usuarios del recurso hídrico por legalizar en las cuencas priorizadas en el Plan Hídrico Nacional.  Implementado la reglamentación de corrientes en el 100% de los cuerpos de agua priorizados en el Plan Hídrico Nacional.  Implementado el 100% de los programas del plan nacional de investigación y formación en la gestión integral del recurso hídrico, y los aplicativos del sistema de información del recurso hídrico. Revistado y ajustado en lo pertinente, el 100% de la normativa relacionada con la gestión integral del recurso hídrico que ha sido priorizada en el Plan Hídrico Nacional, y se cuenta con protocolos, guías y cajas de herramientas para su implementación por parte de las autoridades ambientales. Cuantificado y se cuenta con el 100% de los recursos financieros para la ejecución del Plan Hídrico Nacional. Implementado, en al menos el 50% de los procesos de ordenación y manejo de cuencas priorizadas en formulación y/o implementación, el Consejo de Cuenca, como mecanismo para la participación efectiva de los usuarios en la planeación, administración, vigilancia y monitoreo del recurso hídrico. Apropiado una cultura de respeto y responsabilidad social por el recurso hídrico por parte de los usuarios del 100% de las cuencas priorizadas en el Plan Hídrico Nacional. Implementado efectivamente en el 100% de las autoridades ambientales criterios de priorización, mecanismos, protocolos y guías para el manejo de conflictos relacionados con el recurso hídrico.</t>
  </si>
  <si>
    <t xml:space="preserve">Ampliar y consolidar a nivel de cuenca, el conocimiento de la oferta hídrica total y disponible en el país, para tener balances hídricos confiables.
Profundizar en el conocimiento de la oferta (recursos y reservas) de los principales acuíferos del país.
Cuantificar los bienes y servicios ambientales relacionados con el agua que prestan los ecosistemas clave para la regulación de la oferta hídrica y por el recurso hídrico en sí mismo.
Realizar análisis estratégicos de las 5 macrocuencas del país para establecer pautas y directrices para su ordenamiento y manejo sostenible.
Orientar estrategias de ocupación del territorio en los planes de ordenamiento territorial, para que tengan en cuenta la disponibilidad y calidad de agua.
Promover y apoyar procesos nacionales, regionales y locales para la protección, conservación y restauración de los ecosistemas clave para la regulación de la oferta hídrica, a través de acciones como la formulación
e implementación de planes de manejo cuando haya lugar.
Definir los caudales mínimos necesarios para el mantenimiento de las corrientes superficiales y de sus ecosistemas acuáticos asociados, e implementar medidas para garantizarlos.
Cuantificar la demanda y calidad de agua requerida para el desarrollo de las actividades de los principales sectores usuarios del recurso hídrico, a nivel sectorial y regional.
Estructurar e implementar el componente ambiental de los planes departamentales de agua y saneamiento (PDA).
Incorporar las directrices de la Política Nacional para la Gestión Integral del Recurso Hídrico en los planes estratégicos y de acción de los principales sectores usuarios del recurso hídrico priorizados en el Plan Hídrico Nacional.
Incrementar la utilización de tecnologías ahorradoras y de uso eficiente del agua.
Adoptar programas de reducción de pérdidas de agua y mejoramiento de la infraestructura obsoleta existente en los sistemas de abastecimiento de agua para cualquier uso.
Desarrollar e implementar mecanismos que promuevan cambios en hábitos de consumo no sostenible en los usuarios del agua.
Incrementar la implementación de los programas uso eficiente y ahorro de agua (PUEAA), en empresas de acueducto y alcantarillado, riego y drenaje, producción hidroeléctrica y demás usuarios, priorizados en el Plan Hídrico Nacional.
</t>
  </si>
  <si>
    <t xml:space="preserve">Número de cuencas priorizadas en el Plan Hídrico Nacional que cuentan con información acerca de la oferta  hídrica / número total de cuencas priorizadas en el Plan Hídrico Nacional.
Número acuíferos priorizados con información /número total de acuíferos priorizados en el Plan Hídrico Nacional
 Ecosistemas clave para la regulación de la oferta hídrica, evaluados en función de los servicios ambientales prestados por ellos y por el mismo recurso hídrico / ecosistemas clave priorizados en el Plan Hídrico Nacional
Número de macrocuencas con plan estratégico / 5macrocuencas del país
Número de cuencas priorizadas con planes de ordenación y manejo de la cuenca (POMCA), en  ejecución / número total de cuencas priorizadas
Número de planes de manejo de acuíferos en implementación / número acuíferos priorizados
Municipios que han implementado las directrices de ocupación de territorio en su POT/ número total  de municipios del país
Número de ecosistemas clave para la regulación de la oferta hídrica con plan de manejo en implementación/ número total de ecosistemas clave para la regulación de la oferta hídrica priorizados en el Plan Hídrico Nacional
Número de hectáreas de ecosistemas clave para la regulación de la oferta hídrica que han sido conservadas / total de hectáreas de ecosistemas clave para la regulación de la oferta hídrica que han sido priorizadas en el Plan Hídrico Nacional
Número de corrientes de agua con caudal mínimo definido y con medidas de manejo para mantenerlo / Número total cuerpos de agua priorizados en el Plan Hídrico Nacional.
Se han cuantificado y se miden como mínimo el 60% de los consumos de agua total y por tipo de usuarios en las cuencas priorizadas por las autoridades ambientales en el Plan Hídrico Nacional.
Se ha implementado el componente ambiental en el 100% de los planes departamentales de agua y saneamiento adoptados.
Se ha incorporado la gestión integral del recurso hídrico en al menos el 70% de los planes estratégicos y de acción de los principales sectores productivos priorizados en el Plan Hídrico Nacional.
Ahorro: % de reducción de volumen usado = (volumen base / volumen usado )* 100; Donde: volumen base = (Volumen captado – Volumen Usado) / Volumen captado))
Número de programas de uso eficiente y ahorro del agua (PUEAA) implementados por sector / número de PUEAA priorizados por sector en el Plan Hídrico Nacional
Número de cuencas priorizadas con recurso hídrico ordenado, reglamentado y con registro de usuarios / número total de cuencas priorizadas
Número de cuerpos de agua con objetivos de calidad alcanzados / número de cuerpos de agua priorizados en el Plan Hídrico Nacional
Índice de calidad de agua promedio anual en las categorías bueno y aceptable en los cuerpos de agua monitoreados en la Red Nacional de Calidad del Agua del IDEAM, pertenecientes a la macrocuenca Magdalena – Cauca.
Número de fuentes monitoreadas / número de fuentes priorizadas en el Plan Hídrico Nacional
Número de programas de monitoreo de vertimientos ejecutados periódicamente / número de programas de vertimientos definidos para las cuencas priorizadas en el Plan Hídrico Nacional
Número entidades que han generado y divulgado información y conocimiento sobre los riesgos relacionados con la oferta y disponibilidad hídrica / número total de entidades con competencia en la prevención y atención de riesgos asociados a la oferta hídrica.
Número de instrumentos de planificación ambiental, sectorial y territorial que han incorporado la gestión del riesgo sobre la oferta y la disponibilidad hídrica / número de instrumentos de planificación priorizados en el Plan Hídrico Nacional.
Número de municipios con índice de escasez en los rangos “medio” y “alto” que cuentan con programas de uso eficiente y ahorro del agua / número total de municipios con índice de escasez en los rangos “medio” y "alto”.
Número de medidas de adaptación al cambio climático implementadas / número medidas de adaptación al cambio climático definidas para los ecosistemas clave para la regulación de la oferta hídrica y para el abastecimiento de los principales sectores usuarios del agua.
Número de medidas implementadas de reducción de riesgos por variabilidad climática / número medidas de reducción de riesgos por variabilidad climática definidas para los ecosistemas clave para la regulación de la oferta hídrica y para el abastecimiento de los principales sectores usuarios del agua en el Plan Hídrico Nacional.
Índice de evaluación del desempeño de las autoridades ambientales en relación con la gestión integral del recurso hídrico.
Porcentaje de usuarios por legalizar en las cuencas prioritarias definidas en el Plan Hídrico Nacional.
Número de cuerpos de agua con reglamentación de corrientes / número de cuerpos de agua priorizados en el Plan Hídrico Nacional.
Número cuencas con Registro de Usuarios Implementado/ número cuencas priorizadas en el Plan Hídrico Nacional.
Número de aplicativos del sistema de información del recurso hídrico que han sido implementados / número de aplicativos del sistema de información del recurso hídrico priorizados en el Plan Hídrico Nacional.
Número de programas del Plan Nacional de Investigación y Formación en la gestión integral del recurso hídrico que han sido implementados / número de programas del plan nacional de investigación y formación en la gestión integral del recurso hídrico, priorizados en el Plan Hídrico Nacional.
Número de aplicativos del sistema de información del recurso hídrico que han sido implementados/ número de aplicativos del sistema de información del recurso hídrico priorizados en el Plan Hídrico Nacional.
Número de normas priorizadas en el Plan Hídrico que han sido revisadas y/o articuladas y que además cuentan con protocolos y cajas de herramientas / número de total de normas priorizadas.
Recursos apropiados para financiar el Plan Hídrico Nacional / Recursos requeridos para implementar el Plan Hídrico Nacional.
Número de Consejos de Cuenca implementados / número total de procesos de ordenación y manejo de cuencas priorizadas en formulación y/o implementación a nivel nacional.
Número acciones de cultura del agua implementadas en las cuencas prioritarias definidas en el Plan Hídrico Nacional / número acciones priorizadas en el Plan Hídrico Nacional.
Número de escenarios de manejo y transformación de conflictos, promovidos e implementados por las autoridades ambientales / número de escenarios de manejo y transformación de conflictos, priorizados en el Pan Hídrico Nacional.
Número de instituciones que han construido e implementado protocolos y guías para el manejo y transformación de conflictos relacionados con la gestión integral del recurso hídrico / número total de instituciones que participan en la gestión integral del recurso hídrico de acuerdo a lo priorizado en el Plan Hídrico Nacional.
</t>
  </si>
  <si>
    <t xml:space="preserve">100%
100%
100%
100%
70%
80%
100%
60%
100%
70%
100%
70%
100%
100%
100%
100%
100%
+70%
-50%
100%
100%
100%
50%
100%
100%
</t>
  </si>
  <si>
    <t xml:space="preserve">Lineamientos de política para el manejo integral del agua. 
Política para humedales interiores en Colombia.
Resolución 1433 2004 Planes de saneamiento y manejo de vertimientos, PSMV, y sus modificaciones.
Decreto 2570 2006 Por el cual se adiciona el Decreto 1600 de 1994 y se dictan otras disposiciones.
Resolución 872 2006 Por la cual se establece la metodología para el cálculo del índice de escasez para aguas subterráneas a que se refiere el Decreto 155 de 2004 y se adoptan otras disposiciones.
Resolución IDEAM 104 2003 Por la que se establecen los criterios y parámetros para la clasificación y priorización de cuencas hidrográficas.
Resolución 240 2004 Por la cual se definen las bases para el cálculo de la depreciación y se establece la tarifa mínima de la tasa por utilización de aguas.
</t>
  </si>
  <si>
    <t>Documento CONPES 3550:
Lineamientos para la formulación de la política integral de salud ambiental con énfasis en los componentes de calidad de aire, calidad de agua y seguridad química.</t>
  </si>
  <si>
    <t>Plan Nacional de Desarrollo 2010-2014</t>
  </si>
  <si>
    <t xml:space="preserve">Ley 23 1973 Plantea la necesidad de proteger los recursos naturales renovables, fija límites mínimos de contaminación y establece sanciones por violación de las normas. Se faculta al Presidente de la República para expedir el Código de los Recursos Naturales y de Protección al Medio Ambiente. Decreto Ley 2811 1974 Por el cual se dicta el Código Nacional de Recursos Naturales Renovables y de Protección al Medio Ambiente. Decreto 1449 1977 Por el cual se reglamentan parcialmente el inciso 1 del numeral 5 del artículo 56 de la Ley 135 de 1961 y el Decreto Ley 2811 de 1974, parcialmente derogado Ley 79 de 1986, Ley 373 de 1997 y el decreto 1791 de 1996. Ley 10 1978 Por medio de la cual se dictan normas sobre mar territorial, zona económica exclusiva, plataforma continental, y se dictan otras disposiciones. Decreto 1541 1978 Por el cual se reglamenta la Parte III del Libro II del Decreto - Ley 2811 de 1974: “De las aguas no marítimas” y parcialmente la Ley 23 de 1973. Decreto 1875 1979 Por el cual se dictan normas sobre la prevención de la contaminación del medio marino y se dictan otras disposiciones. Decreto 1594 1984 Por el cual se reglamenta parcialmente el Título I de la Ley 9 de 1979, así como el Capítulo II del Título VI -Parte III- Libro II y el Título III de la Parte III -Libro I- del Decreto - Ley 2811 de 1974 en cuanto a usos del agua y residuos líquidos. Ley 99 1993 Por la cual se crea el Ministerio del Medio Ambiente, se reordena el sector público encargado de la gestión y conservación del medio ambiente y los recursos naturales renovables, se organiza el Sistema Nacional Ambiental –SINA- y se dictan otras disposiciones. Ley 161 1994 Por la cual se organiza la Corporación Autónoma Regional del Río Grande de la Magdalena, se determinan sus fuentes de financiación y se dictan otras disposiciones. Decreto 1600 1994 Por el cual se reglamenta parcialmente el Sistema Nacional Ambiental -SINA- en relación con los Sistemas Nacionales de Investigación Ambiental y de Información Ambiental. Decreto 1933 1994 Por el cual se reglamenta el artículo 45 de la Ley 99 de 1993. Ley 373 1997 Por la cual se establece el programa para el uso eficiente y ahorro del agua. Decreto 1729 2002 Por el cual se reglamenta la Parte XIII &lt;sic&gt;, Título 2, Capítulo III del Decreto-Ley 2811 de 1974 sobre cuencas hidrográficas, parcialmente el numeral 12 del artículo 5° de la Ley 99 de 1993 y se dictan otras disposiciones. Decreto 1604 2002 Por el cual se reglamenta el parágrafo 3o. del artículo 33 de la Ley 99 de 1993 de las comisiones conjuntas. Decreto 3100 2003 Por medio del cual se reglamentan la tasas retributivas por la utilización directa del agua como receptor de los vertimientos puntuales y se toman otras determinaciones, y sus modificaciones . Decreto 155 2004 Por el cual se reglamenta el artículo 43 de la Ley 99 de 1993 sobre tasas por utilización de aguas y se adoptan otras disposiciones, y sus modificaciones. Decreto 1443 2004 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Resolución 865 2004 Por la cual se adopta la metodología para el cálculo del índice de escasez para aguas superficiales a que se refiere el Decreto 155 de 2004 y se adoptan otras disposiciones. Decreto 1900 2006 Por el cual se reglamenta el parágrafo del artículo 43 de la Ley 99 de 1993 y se dictan otras disposiciones.
Decreto 1324 2007 Por el cual se crea el registro de usuarios del recurso hídrico y se dictan otras disposiciones. Decreto 1323 2007 Por el cual se crea el sistema de información del recurso hídrico (SIRH).Decreto 1480 2007 Por el cual se priorizan a nivel nacional el ordenamiento y la intervención de algunas cuencas hidrográficas y se dictan otras disposiciones.
</t>
  </si>
  <si>
    <t xml:space="preserve">Base para la formulación del documento -CONPES una Política Hídrica Nacional, que articula a la Política para la GIRH y estará orientado a un desarrollo especial para los sectores productivos definiendo los instrumentos para regular la oferta y la demanda del recurso hídrico para garantizar el uso sostenible del agua y contribuir a la calidad de vida de la población y al desarrollo armónico de las actividades.
El aporte más significativo para la gestión del agua que se deriva del contenido del Código Nacional de los Recursos Naturales, corresponde al capítulo relacionado con el manejo de las cuencas hidrográficas como áreas de manejo especial. El interés se centraba en fortalecer las políticas y programas que ya se venían desarrollando en el país y para ello se establecieron las bases para los planes de ordenación de cuencas hidrográficas, precisando los criterios para su implementación desde los alcances de la finalidad, las condiciones para la priorización de la ordenación, la competencia de su declaración, llegando finalmente a desarrollar los elementos del contenido y las definiciones para su ejecución y administración.
Los fundamentos de la política ambiental colombiana señalados en la Ley 99 de 1993 con
mayor correspondencia con la gestión integral del recurso hídrico son:
• La Declaración de Río sobre Ambiente y Desarrollo (Naciones Unidas, 1992).
• Las zonas de páramo, subpáramos, los nacimientos de agua y las zonas de recarga de acuíferos serán objeto de protección especial (numeral 4, artículo 1 del Título I).
• En la utilización de los recursos hídricos, el consumo humano tendrá prioridad sobre cualquier otro uso (numeral 5, artículo 1 del Título I).
• El Estado fomentará la incorporación de los costos ambientales y el uso de instrumentos económicos para la prevención, corrección y restauración del deterioro ambiental y para la conservación de los recursos naturales renovables (numeral 7, artículo 1 del Título I).
• La acción para la protección y recuperación ambiental del país es una tarea conjunta y coordinada entre el Estado, la comunidad, las organizaciones no gubernamentales y el sector privado. El Estado apoyará e incentivará la conformación de organismos no gubernamentales para la protección ambiental y podrá delegar en ellos algunas de sus funciones (numeral 10, artículo 1 del Título I).
• El manejo ambiental del país, conforme a la Constitución Nacional, será descentralizado, democrático y participativo (numeral 12, artículo 1 del Título I).
• Establecer técnicamente las metodologías de valoración de los costos económicos del deterioro y de la conservación del ambiente y de los recursos naturales renovables (numeral 43, artículo 5 del Título I).
</t>
  </si>
  <si>
    <t>http://www.minambiente.gov.co//contenido/contenido.aspx?catID=683&amp;conID=2725</t>
  </si>
  <si>
    <t>La política está sujeta a una evaluación cada cinco años</t>
  </si>
  <si>
    <t>Elmer Cardozo Guzmán</t>
  </si>
  <si>
    <t>Coordinador Dirección de Desarrollo Sectorial Sostenible MAVDT</t>
  </si>
  <si>
    <t xml:space="preserve">
Ministerio Medio Ambiente
Instituciones del SINA
Ministerio de Transporte
 Ministerio de Comercio, Industria y Turismo
Ministerio de Transporte, el Ministerio de Comercio, Industria y Turismo
Centro Nacional de Producción más Limpia y Tecnologías Ambientales- CNPLTA
SENA
</t>
  </si>
  <si>
    <t>Orientar el cambio de los patrones de producción y consumo de la sociedad colombiana hacia la sostenibilidad ambiental, contribuyendo a la competitividad de las empresas y al bienestar de la población.</t>
  </si>
  <si>
    <t xml:space="preserve">
Diseño de proyectos sostenibles de infraestructura y movilidad.
Fortalecimiento de la regulación.
Compra responsable de productos y servicios sostenibles.
Fortalecimiento de capacidades e investigación.
Generación de cultura de autogestión y autorregulación.
Encadenamiento de actores hacia la producción y consumo sostenible.
Emprendimiento de negocios verdes.
Gestión e integración de diferentes actores involucrados en programas y proyectos de producción y consumo sostenible.
</t>
  </si>
  <si>
    <t xml:space="preserve">1. Reducir el consumo nacional de energía
2. Reducir el consumo nacional de agua
3. Aumentar la venta de servicios y bienes certificados de buen manejo ambiental.
4. Aumentar la cantidad de  empresas certificadas ISO 14000
5. Aumentar el número de empresas con indicadores sociales y ambientales internacionales
6. Generar compras verdes de orden nacional y regional.
7. Aumentar la cantidad de normas expedidas para gestión post-consumo de residuos prioritarios o de consumo masivo.
8. Aumentar la cantidad de instituciones educativas con programas que capaciten en producción y consumo sostenible.
</t>
  </si>
  <si>
    <t xml:space="preserve">(i)Fortalecer y ampliar capacidades técnicas al interior de las autoridades ambientales, para el seguimiento de la regulación ambiental. (ii) Desarrollar la regulación de responsabilidad extendida del productor. (iii) Articular y fortalecer los instrumentos económicos que promuevan la producción y consumo sostenible. (iv) Desarrollar la regulación y los instrumentos económicos para dar cumplimiento a los acuerdos ambientales multilaterales ratificados. (v) Armonizar la regulación ambiental con los sectores afines y de otros países. (vi) Desarrollar a nivel gubernamental directrices internas que orienten el accionar de los comités de adquisiciones que intervienen en las grandes licitaciones de obra. (vii) Desarrollar legislación que permita el cierre de ciclos de materiales. (viii) Implementar la ventanilla integral de trámites ambientales en línea, para tramitar requerimientos ambientales legales (licencias, permisos). (ix) Regular el uso y la restricción de materiales y productos; (x) Reglamentar el Régimen Sancionatorio Ambiental y desarrollar los instrumentos complementarios para su aplicación.
(i) Implementar un programa nacional de autorregulación empresarial, con base en la información pública sobre el desempeño ambiental que impulsa la autogestión (por ejemplo Proper ). (ii) Promover la publicación de informes de sostenibilidad según los criterios de la Iniciativa Global de Reportes (GRI). (iii) Implementar una plataforma de divulgación pública de información (observatorio ambiental) sobre productos, servicios y negocios sostenibles. (iv) Articular la ventanilla integral de trámites ambientales en línea para el trámite, evaluación y seguimiento ambiental legal (licencias, permisos) y el Registro Único de Infractores Ambientales (RUIA) establecido en la Ley 1333 de 2009 – Régimen Sancionatorio Ambiental. (v) Divulgar prácticas preventivas rentables entre empresas. (vi) Fortalecer redes empresariales que se creen alrededor de la sostenibilidad ambiental.
(i) Desarrollo de agendas conjuntas de trabajo y revisión y/o ajuste de los convenios sectoriales de producción más limpia firmados como espacios de concertación. (ii) Instalación de un comité permanente de producción y consumo sostenible dentro del Consejo Nacional de Competitividad. (iii) Instalación de la Mesa Nacional de Producción y Consumo Sostenible como espacio de intercambio y difusión de experiencias, articulación de iniciativas y evaluación de avances en producción y consumo sostenible. (iv) Gestión de la cooperación internacional para fortalecer los programas, proyectos y planes de producción y consumo sostenible. (vii) Definición, desarrollo y seguimiento de indicadores que permitan medir los resultados y avances de la política.
</t>
  </si>
  <si>
    <t xml:space="preserve">1.(Consumo nacional de energía total / PIB) 
2.Consumo de agua total / PIB 
3.Valor de venta de bienes y servicios ambientales certificados bajo diferentes certificaciones de buen manejo ambiental / PIB total.
4.(número de empresas año meta - número de empresas año anterior)/ número de empresas año anterior)*100)
5.((número de empresas año meta - número de empresas año anterior)/ # de empresas año anterior)*100
6.((costo total compras verdes/costo total compras estatales)*100)
7.Número de normas expedidas para gestión post-consumo de residuos prioritarios o de consumo masivo 
8.((# de instituciones año meta - # de instituciones año anterior)/# de instituciones año anterior)*100
</t>
  </si>
  <si>
    <t xml:space="preserve">
Política de producción más limpia.
Política para la gestión integral de residuos sólidos.
Política para la gestión integral de residuos o desechos peligrosos.</t>
  </si>
  <si>
    <t>Plan Nacional de Desarrollo 2006-2010                   PLAN ESTRATÉGICO NACIONAL DE MERCADOS VERDES</t>
  </si>
  <si>
    <t>POLÍTICA DE PROMOCIÓN Y COOPERACIÓN EN MATERIA DE PRODUCCIÓN Y CONSUMO
SOSTENIBLE EN EL MERCOSUR: PLAN DE ACCIÓN,</t>
  </si>
  <si>
    <t xml:space="preserve">Decreto 1500: Por el cual se establece el reglamento técnico a través del cual se crea el Sistema Oficial de Inspección, Vigilancia y Control de la Carne, Productos Cárnicos Comestibles y Derivados Cárnicos Destinados para el Consumo Humano. Decreto 1299: Por el cual se reglamenta el departamento de gestión ambiental de las empresas a nivel industrial y se dictan otras disposiciones.
Ley 1333 de 2009
Ley 99 de 1993
</t>
  </si>
  <si>
    <t xml:space="preserve">Articula la ventanilla integral de trámites ambientales en línea para el trámite, evaluación y seguimiento
ambiental legal (licencias, permisos) y el Registro Único de Infractores Ambientales (RUIA) establecido en la Ley 1333 de 2009 – Régimen Sancionatorio Ambiental.
Se desarrolla legislación que permita el cierre de ciclos de materiales.
Se desarrolla regulación de responsabilidad extendida del productor en la generación de residuos.
</t>
  </si>
  <si>
    <t>http://www.minambiente.gov.co/documentos/normativa/ambiente/politica/polit_nal_produccion_consumo_sostenible.pdf</t>
  </si>
  <si>
    <t>Evaluación del plan de acción de la Política de Gestión Ambiental Urbana cada 4 años</t>
  </si>
  <si>
    <t>Grupo de Política, Normatividad y Calidad Ambiental</t>
  </si>
  <si>
    <t>Adriana Díaz Arteaga</t>
  </si>
  <si>
    <t>Coordinadora Dirección de Desarrollo Sectorial Sostenible MAVDT</t>
  </si>
  <si>
    <t>Ministerio de Ambiente, Vivienda y Desarrollo Territorial, autoridades ambientales, entes territoriales, institutos de investigación del SINA, Ministerio del Interior, DANE, IGAC, INGEOMINAS, DNP</t>
  </si>
  <si>
    <t>Énfasis en las principales áreas urbanas</t>
  </si>
  <si>
    <t>Establecer directrices para el manejo sostenible de las áreas urbanas, definiendo el papel y alcance e identificando recursos e instrumentos de los diferentes actores involucrados, de acuerdo con sus competencias y funciones, con el fin de armonizar la gestión, las políticas sectoriales y fortalecer los espacios de coordinación interinstitucional y de participación ciudadana, para contribuir a la sostenibilidad ambiental urbana y a la calidad de vida de sus pobladores, reconociendo la diversidad regional y los tipos de áreas urbanas en Colombia.</t>
  </si>
  <si>
    <t>Estrategia 1 - Coordinación y cooperación interinstitucional: Esta estrategia se orienta a mejorar, ampliar y consolidar espacios de coordinación, cooperación y cogestión entre los entes territoriales y las autoridades ambientales para la implementación y seguimiento de la Política de Gestión Ambiental Urbana. Estrategia 2 - Participación ciudadana: Esta estrategia se orienta a incrementar la cultura, la conciencia ambiental y el grado de participación de los ciudadanos urbanos en la solución de los problemas ambientales urbano regionales. Estrategia 3 - Articulación y consolidación de la planificación ambiental y territorial: Esta estrategia busca la articulación de los instrumentos de planificación ambiental con el sistema de planificación urbano regional, con el fin de lograr la profundización de la incorporación de la dimensión ambiental en el desarrollo urbano; así, las acciones previstas para el desarrollo de los objetivos de la Política de Gestión Ambiental Urbana, se incorporarán en los instrumentos de planificación y ordenamiento territorial, como los planes de desarrollo regional y local y los planes de ordenamiento territorial.</t>
  </si>
  <si>
    <t xml:space="preserve">
Diseñar la metodología para la construcción de  línea base ambiental urbano regional; unificar los  mecanismos de levantamiento y presentación de la información y los sistemas de información de acuerdo con lo establecido para el Sistema de Información Ambiental -SIA y el Sistema de Información para la Planeación y la Gestión Ambiental -SIPGA; levantar,  actualizar y analizar la información de oferta y demanda de los recursos naturales priorizando agua, aire,  suelo, biodiversidad y uso de la energía.
Articulación de la línea base de información ambiental al Sistema de Información Ambiental para Colombia SIAC y a los demás sistemas de información territoriales: definir parámetros para la integración de la línea base de información ambiental urbano regional a la del país en el marco del Sistema de Información Ambiental para Colombia -SIAC; consolidar y articular los sistemas propuestos en el SIAC, en las áreas
urbanas: Sistema de Información Ambiental -SIA; Sistema de Información sobre Biodiversidad de Colombia -SIB; Sistema Nacional de Registro de los Eventos de Deslizamientos, Flujos Torrenciales e Incendios en Cobertura Vegetal -SIREV; Sistema de Información Ambiental Marino y Costero y los Sistemas de Información Ambiental Territorial -SIAT.
Revisión y ajuste de la normativa que regula el manejo de los recursos naturales renovables en las áreas
urbanas: identificar y armonizar los mecanismos normativos que regulan el manejo de los recursos naturales
renovables en  las áreas urbanas; generar o fortalecer los mecanismos normativos que regulan el manejo de
los recursos naturales renovables, así como para hacer respetar los suelos de protección.
Socialización y sensibilización acerca de la gestión integral del riesgo de origen natural y antrópico, incluyendo  los generados por el cambio climático: brindar a la comunidad información clara, oportuna y suficiente acerca  de los riesgos de origen natural y antrópico a los que están expuestos los habitantes de las áreas urbanas y  la manera de prevenirlos, mitigarlos o evitarlos; desarrollar estrategias de información pública para la  prevención y reacción adecuada de la comunidad en caso de desastre; incorporar los conceptos de gestión  integral del riesgo en la educación formal; capacitar a funcionarios y líderes comunitarios en la gestión integral del riesgo;  informar a la población ubicada en las áreas urbanas ante posibles eventos excepcionales de  riesgos de origen natural y antrópico.   
Incorporación de directrices y criterios ambientales en planes y programas de vivienda: desarrollar los conceptos y la normativa pertinente priorizando su incorporación en las guías de asistencia técnica a entidades territoriales para vivienda de interés social; implementar los conceptos y normativa en los programas de mejoramiento integral de barrios;  planes parciales de renovación urbana y de re-densificación, entre otros.   
Promoción del uso de combustibles más limpios: fomentar la investigación para la búsqueda de  combustibles más limpios; adoptar acciones para el uso de combustibles limpios en sistemas de transporte masivo y particular; promover e incentivar la calidad de los actuales combustibles; favorecer la entrada al mercado de mezclas de combustibles que reduzcan emisiones; articular programas y acciones en torno a combustibles más limpios a los de control de la contaminación del aire, ordenamiento territorial, cambio  climático y salud ambiental; fortalecer acciones de control de la contaminación por fuentes móviles.  
Promoción del uso racional del recurso hídrico: reactivar y fortalecer el programa Cultura del Agua  incrementando la conciencia ciudadana sobre la importancia de la preservación de las fuentes hídricas, el uso racional y eficiente del recurso y su entrega a la fuente receptora en condiciones de calidad; acopiar,  actualizar y relanzar el material y los programas de promoción de la cultura del agua; implementar programas
de capacitación y fortalecimiento comunitario en la cultura del agua; desarrollar incentivos económicos para fomentar el crecimiento de la cultura del agua.
Desarrollo de un programa de investigación ambiental urbano-regional: definir líneas de investigación ambiental urbano regional sobre temas que se prioricen; consolidar y divulgar los resultados de las investigaciones; desarrollar proyectos piloto para implementar resultados de las investigaciones.
</t>
  </si>
  <si>
    <t xml:space="preserve">Política de biodiversidad.
Política de producción más limpia.
Política de educación ambiental.
Política para la gestión integral de residuos sólidos.
Política para la gestión integral de residuos o desechos peligrosos.
Bases para una política de población y medio ambiente.
Política para humedales interiores en Colombia.
Política de bosques.
Lineamientos para la política de ordenamiento ambiental del territorio.
Lineamientos de una política para la participación ciudadana en la gestión ambiental.
Lineamientos de política para el manejo integral del agua.37
Estrategias para un sistema nacional de áreas naturales protegidas.
Plan estratégico nacional de mercados verdes.
Copes 91 de 2005, en el cual se establecen las metas y estrategias de Colombia para el logro de los objetivos
de desarrollo del Milenio - 2015.
Copes 3305 de 2004, en el cual se establecen los lineamientos para optimizar la Política de Desarrollo
Urbano.
Copes 3146 de 2001, en el cual se establecen las estrategia para consolidar la ejecución del Plan Nacional
para la Prevención y Atención de Desastres.
</t>
  </si>
  <si>
    <t>Copes 3463 de 2007, en el cual se establecen los planes departamentales de agua y saneamiento para el manejo empresarial de los servicios de acueducto, alcantarillado y aseo.
Copes 3384 de octubre de 2005, en el cual se definen lineamientos de política para contribuir a la implementación y sostenibilidad de prácticas de Gobierno Corporativo en empresas prestadoras de servicios públicos domiciliarios con participación mayoritaria de la Nación.
Copes 3383 de octubre de 2005, en el cual se definen lineamientos de política, estrategias y metas, para el desarrollo del sector de agua potable y saneamiento básico.
Copes 3381 de octubre de 2005, en el cual se destaca la importancia estratégica de los recursos de inversión en el sector de agua potable y saneamiento básico.
Copes 3344 de marzo de 2005, en el cual se establecen los lineamientos para la formulación de la política de prevención y control de la contaminación del aire.
Copes 3343 de marzo de 2005, en el cual se establecen los lineamientos y estrategias de desarrollo sostenible para los sectores de agua, ambiente y desarrollo territorial.
Copes 3246 de 2003, en el cual se establecen los lineamientos de política para el sector de acueducto y
alcantarillado.
Copes 3260 de 2003, en el cual se establece la política nacional de transporte urbano y masivo.
Copes 3200 de 2002, en el cual se establecen las bases de la política de vivienda 2002-2006.
Copes 3177 de 2002, en el cual se establecen Plan Nacional de Manejo de Aguas Residuales.</t>
  </si>
  <si>
    <t>1. Plan Nacional de Desarrollo 2006-2010, capítulo 3 “reducción de la pobreza y promoción del empleo y la
equidad” en donde se incluye el tema de Ciudades Amables.
2. Plan “Visión Colombia II Centenario: 2019”, de agosto de 2005.
3. Copes 3342 del 14 de marzo de 2005, en el que se define el Plan de Expansión Portuaria 2005 – 2006
“Estrategias para la competitividad del sector portuario”.</t>
  </si>
  <si>
    <t xml:space="preserve">1. Convenio de Viena para la protección de la capa de ozono.
2. Protocolo de Montreal relativo a las sustancias que agotan la capa de ozono.
3. Convenio marco de cambio climático.
4. Protocolo de Kyoto.
5. Convenio de Basilea sobre el movimiento transfronterizo de desechos peligrosos.
</t>
  </si>
  <si>
    <t xml:space="preserve">1.Ley 99 de 1993, por la cual se crea el Ministerio del Medio ambiente, se reordena el sector público encargado de la gestión y conservación del medio ambiente y los recursos naturales renovables, se reorganiza el Sistema Nacional Ambiental –SINA- y se dictan otras disposiciones.
2. Ley 128 de 1994, por la cual se expide la ley orgánica de áreas metropolitanas.
3. Ley 388 de 1997 o Ley de Desarrollo Territorial, que estableció el Plan de Desarrollo Territorial, POT, como
Ministerio de Ambiente, Vivienda y Desarrollo Territorial instrumento básico para el ordenamiento territorial a nivel local.
4. Ley 768 de 2002, que adoptó el Régimen Político, Administrativo y Fiscal de los Distritos Portuario e Industrial
de Barranquilla, Turístico y Cultural de Cartagena de Indias y Turístico, Cultural e Histórico de Santa Marta.
5. Ley 140 de 1994, por la cual se reglamenta la Publicidad Exterior Visual en el territorio nacional.
6. Ley 1083 de 2006, por medio de la cual se establecen algunas normas sobre planeación urbana sostenible y se dictan otras disposiciones.
7. Decreto 2811 de 1974, por el cual se dicta el Código Nacional de los Recursos Naturales Renovables y de
Protección al medio ambiente.
8. Decreto 1504 de 1998, por el cual se reglamenta el manejo del espacio público en los planes de ordenamiento territorial.
9. Decreto 3100 de 2003, por medio del cual se reglamentan las tasas retributivas por la utilización directa del agua como receptor de los vertimientos puntuales.
10. Decreto 948 de 2005, relacionado con la prevención y control de la contaminación atmosférica y la protección de la calidad del aire.
11. Decreto 4741 de 2005, por el cual se reglamenta parcialmente la prevención y manejo de los residuos o
desechos peligrosos generados en el marco de la gestión integral”
12. Decreto 979 de 2006, por el cual se establece el marco sobre prevención y control de la contaminación
atmosférica.
13. Decreto 97 de 2006, por el cual se reglamenta la expedición de licencias urbanísticas en suelo rural y se expiden otras disposiciones.
14. Decreto 097 de 2007, por el cual se reglamenta la expedición de licencias urbanísticas en suelo rural y se
expiden otras disposiciones.
15. Decreto 3600 de 2007, por el cual se reglamentan las disposiciones de las Leyes 99 de 1993 y 388 de 1997 relativas a las determinantes de ordenamiento del suelo rural y al desarrollo de actuaciones urbanísticas de parcelación y edificación en este tipo de suelo y se adoptan otras disposiciones.
16. Resolución 0601 de 2006, sobre calidad del aire o nivel de inmisión.
17. Resolución 0627 de 2006, sobre ruido.
18. Resolución 909 de 2008, por la cual se establecen las normas y estándares de emisión admisibles de
contaminantes a la atmósfera por fuentes fijas y se dictan otras disposiciones.
19. Resolución 910 de 2008, por la cual se reglamentan los niveles permisibles de emisión de contaminantes que deberán cumplir las fuentes móviles terrestres, se reglamenta el artículo 91 del Decreto 948 de 1995 y se adoptan otras disposiciones.
</t>
  </si>
  <si>
    <t xml:space="preserve">El objetivo específicos uno, que pretende disminuir los altos niveles de inequidad en la distribución de costos y beneficios ambientales generados por los procesos de concentración de riqueza, que producen patrones insostenibles de asentamientos en el territorio, tiene las siguientes estrategias que apuntan directamente a la gestión ambiental urbano regional:  Internalización de los costos y beneficios ambientales en la apropiación y uso de las áreas urbanas: Tienen dentro de sus líneas de acción una en la cual el MAVDT gestionará la creación de bolsas para la negociación de costos y beneficios ambientales, oportunidades y riesgos, que influyan en la valorización y plusvalía del suelo urbano, y el establecimiento de sistemas de contabilidad ambiental vinculados al cálculo del valor del suelo.
Objetivo específico tres, que pretende limitar y orientar el desarrollo de patrones de asentamiento insostenibles en áreas de alto riesgo y ecosistemas estratégicos, tiene las siguientes estrategias que apuntan directamente a la gestión ambiental urbano regional:  Integración, legalización, consolidación, relocalización y densificación de áreas marginales urbanas: Tienen dentro de sus líneas de acción una según la cual los municipios con el apoyo de las entidades que conforman el Sistema Nacional para la Prevención y Atención de Desastres y las Corporaciones Autónomas Regionales, identificarán en sus planes de desarrollo y ordenamiento, el componente de prevención de desastres y, especialmente, disposiciones relacionadas con el ordenamiento urbano, las  zonas de riesgo y los asentamientos humanos, así como las apropiaciones que sean necesarias para el efecto en sus presupuestos (Decreto. 919 de 1989).
</t>
  </si>
  <si>
    <t>http://www.minambiente.gov.co/documentos/politica_de_gestion_ambiental_urbana.pdf</t>
  </si>
  <si>
    <t>REALIZADA</t>
  </si>
  <si>
    <t>Se cuenta con una revisión preliminar, no publicable.</t>
  </si>
  <si>
    <t>Se cuenta con documento de revisión preliminar de la política realizado por el Ministerio.</t>
  </si>
  <si>
    <t>Andrea López Arias</t>
  </si>
  <si>
    <t xml:space="preserve">Ministerio del Medio Ambiente
Ministerio de Educación
Min. Hacienda
CAR´s
Autoridades ambientales urbanas
DNP
</t>
  </si>
  <si>
    <t>Prevenir la generación de los Respe y promover el manejo ambientalmente adecuado de los que se generen, con el fin de minimizar los riesgos sobre la salud humana y el ambiente contribuyendo al desarrollo sostenible.</t>
  </si>
  <si>
    <t xml:space="preserve">Prevenir y Minimizar la generación de RESPEL
Promover la gestión y el manejo de los RESPEL generados
Implementar los compromisos de los Convenios Internacionales ratificados por el país, relacionados con sustancias y residuos peligrosos
</t>
  </si>
  <si>
    <t xml:space="preserve">Reducción de la generación de RESPEL a través de la promoción e implementación de estrategias producción más limpia
Reducción de la generación de RESPEL en la fuente, mediante la formulación e implementación de planes de gestión integral de RESPEL
Promoción del aprovechamiento y valorización RESPEL
Gestión de RESPEL derivados del consumo masivo de productos con característica peligrosa
Promoción del tratamiento y disposición final de RESPEL de manera ambientalmente segura
Programa nacional para la aplicación del convenio de Estocolmo sobre contaminantes orgánicos persistentes – cop
Prevención de la contaminación y gestión de sitios contaminados
Definir y desarrollar instrumentos económicos
Fortalecer los procesos de capacitación, educación e investigación
Impulsar la actualización y armonización del marco normativo
Planificación, coordinación y fortalecimiento institucional
Participación pública
</t>
  </si>
  <si>
    <t xml:space="preserve">
Reducir los RESPEL generados
Aumentar la oferta de servicios para el manejo de RESPEL y promover  la gestión adecuada de corrientes de residuos prioritarias para el país.
Eliminar los RESPEL prioritarios objeto de compromisos internacionales
</t>
  </si>
  <si>
    <t xml:space="preserve">Impulsarán las acciones que desarrollen el Centro Nacional de Producción más Limpia, los Nodos Regionales, Ventanillas Ambientales y las autoridades ambientales encaminadas a la prevención y minimización de RESPEL.
Incentivar y atraer la inversión privada para consolidar la plataforma de servicios de tal forma que se garantice una oferta tecnológica con viabilidad ambiental, económica y social, a través de diferentes mecanismos como incentivos económicos y financieros.
Realizar estudios para establecer la oferta y demanda de servicios especializados y la evaluación de los potenciales comerciales a nivel local, regional y nacional.
Realizar los estudios que permitan la expedición del marco normativo donde se fijen las condiciones legales que garanticen que no existan posiciones dominantes en el mercado procurando siempre la libre competencia.
Desarrollo del marco normativo específico para la evaluación y clasificación de suelos con presencia de sustancias potencialmente contaminantes y definición de los potenciales usos de los mismos.
Diseño e implementación de instrumentos normativos y técnicos para las actividades que involucran el manejo de sustancias y residuos peligrosos con el fin de prevenir la contaminación del suelo.
Establecimiento de los requerimientos técnicos que deben cumplir los proyectos de remediación de suelos contaminados, considerando la protección a la salud humana y al ambiente, con el fin de garantizar un potencial uso posterior.
Promoción de la aplicación de procesos de priorización y selección de opciones de remediación, mediante el uso de metodologías de evaluación de riesgos a la salud humana y al ambiente.
Fortalecimiento de la capacidad nacional en la aplicación de tecnologías de remediación eficientes, limpias y costo efectivas.
Definición en forma conjunta con los ministerios del sector y las autoridades ambientales regionales y locales, de las acciones técnicas y ambientales más viables para ser implementadas por los responsables en los sitios contaminados identificados en el país.
Se expedirá una norma marco que reglamente la prevención y el manejo de los
Respel en el marco de la gestión integral, de manera concertada y participativa teniendo
en cuenta todos los actores involucrados.
• Se establecerá a nivel nacional, el registro de generadores de Respel
• Se ajustarán los requerimientos establecidos en el manifiesto de carga para la movilización de Respel conjuntamente con el Ministerio de Transporte, con el fin de controlar el transporte de los mismos en el territorio nacional.
Se establecerán los elementos que deberán considerar los planes gestión de devolución
de productos posconsumo en el marco de los sistemas de retorno.
• Revisar y actualizar la normatividad relacionada con los residuos hospitalarios
• Expedir la normatividad pertinente para la implementación del Convenio de Estocolmo sobre Contaminantes Orgánicos Persistentes –COP- especialmente en lo relacionado con el manejo de Bifenilos Policlorados – PCB– y otros Respel de prioridad para estos compromisos internacionales.
• Actualizar y expedir reglamentos técnicos para el Manejo de los Respel.
• Establecer las exigencias ambientales para el manejo de los residuos radioactivos.
• Trabajar en desarrollos normativos relacionados con Respel de control prioritario
</t>
  </si>
  <si>
    <t xml:space="preserve">t. RESPEL reducidas / t. RESPEL generadas
t. de RESPEL Gestionadas y/o Manejadas de forma ambientalmente segura
Estudios y planes formulados, proyectos piloto ejecutados
</t>
  </si>
  <si>
    <t xml:space="preserve">
Lineamientos de Política para el uso y manejo de plaguicidas obsoletos
Política Nacional de Producción Más Limpia.
Política para la Gestión Integral de Residuos.
</t>
  </si>
  <si>
    <t xml:space="preserve">Plan Nacional de Contingencia contra Derrames de Hidrocarburos, Derivados y Sustancias Nocivas en aguas Marinas, Fluviales y Lacustres
Plan Nacional Desarrollo 2002-2006
</t>
  </si>
  <si>
    <t xml:space="preserve">Convenio de Estocolmo
Convenio de Estocolmo sobre Contaminantes Orgánicos Persistentes.
Mayo de 2003
Convenio de Contaminantes Orgánicos Persistentes. Basilea
</t>
  </si>
  <si>
    <t xml:space="preserve">
Ley  430 de 1998
Ley 253 de 1996
DECRETO 4741 DEL 30 DE DICIEMBRE DEL 2005
Decreto 321 de 1999
</t>
  </si>
  <si>
    <t xml:space="preserve">
En materia de responsabilidad de acuerdo con la Ley 430 del 16 de enero de 1998, «por la cual se dictan normas prohibitivas en materia ambiental, referentes a los desechos peligrosos y se dictan otras disposiciones», el generador es responsable de los Respel que él genera. Dicha Ley, establece que la responsabilidad se extiende a sus afluentes, emisiones, productos y subproductos por todos los efectos ocasionados a la salud y al ambiente. La presente política continúa con los dictámenes de responsabilidad sobre desechos, implementando la imposición de las medidas preventivas y sancionatorias consagradas en el artículo 85 de la Ley 99 de 1993, sin perjuicio de las acciones y civiles a que haya lugar.
La normatividad vigente en materia de Respel en el país data del año 1986 con algunos desarrollos posteriores sobre diferentes corrientes de residuos peligrosos. Por lo anterior, uno de los principales objetivos de esta política es impulsar la actualización y  armonización del marco normativo existente y desarrollar instrumentos para el control de los respel. Es así que se crea el decreto 4741 del 30 de diciembre del 2005, por el cual se reglamenta parcialmente la prevención y el manejo de los residuos o desechos peligrosos generados en el marco
De la gestión integral
</t>
  </si>
  <si>
    <t>http://www.minambiente.gov.co/documentos/politica_gestion_ambiental.PDF</t>
  </si>
  <si>
    <t>En el plan de Acción de la Sub Dirección de Educación y Participación se tiene incluida la meta de “Seguimiento y evaluación de la política” y la acción de “ Aplicación de un sistema de medición dirigido a la evaluación de la política nacional de educación ambiental”.</t>
  </si>
  <si>
    <t>Oficina Asesora de Educación   Ambiental Participación  Ciudadana y Población</t>
  </si>
  <si>
    <t>Subdirección de Educación y Participación</t>
  </si>
  <si>
    <t>Marcela Moneada Barrera</t>
  </si>
  <si>
    <t>Subdirectora de Educación y
Participación</t>
  </si>
  <si>
    <t xml:space="preserve">Ministerio del Medio Ambiente
Ministerio de Educación
CAR´s
Autoridades ambientales urbanas
DNP
</t>
  </si>
  <si>
    <t>Proporcionar un marco conceptual y metodológico básico que oriente las acciones que en materia educativo-ambiental se adelanten en el país, tanto a nivel de educación formal como no formal e informal, buscando el fortalecimiento de los procesos participativos, la instalación de capacidades técnicas y la consolidación de la institucionalización y de la proyección de la Educación Ambiental, hacia horizontes de construcción de una cultura ética y responsable en el manejo sostenible del ambiente.</t>
  </si>
  <si>
    <t>1. Coordinación intersectorial e interinstitucional
2. Inclusión de la dimensión ambiental en la educación formal
3. Inclusión de la dimensión ambiental en la educación no formal
4. Formación de educadores ambientales
5. Diseño, implementación, apoyo y promoción de estrategias y acciones de comunicación y
divulgación
6. La Educación Ambiental en el SINA
7. Promoción del servicio militar ambiental
8. Promoción de la etnoeducación en la Educación Ambiental, impulso a proyectos ambientales
con perspectiva de género y participación ciudadana</t>
  </si>
  <si>
    <t xml:space="preserve">Elaboración de un manual de fuentes de financiación para la Educación Ambiental en Colombia, donde se especifiquen los requerimientos y mecanismos de operación, para facilitar la localización de dichas fuentes.
El Programa Nacional de Educación Ambiental que ha venido acompañando los procesos de institucionalización de la Educación Ambiental en el país, promovidos tanto por el Ministerio del
Medio Ambiente como por el Ministerio de Educación Nacional, se constituye en un instrumento fundamental del Sistema Nacional Ambiental (SINA) para los propósitos de la presente Política.
Implementación y la promoción de los Comités Técnicos Interinstitucionales del Consejo
Nacional Ambiental y de los Consejos Ambientales de la Entidades Territoriales.
Promoción y el Impulso de los comités interinstitucionales locales en Educación
Ambiental (a nivel municipal y departamental).
Apoyo y el Impulso de espacios de concertación y de trabajo conjunto de las instituciones gubernamentales entre sí y con las organizaciones de la sociedad civil a nivel nacional, regional y local.
Desarrollar el proyecto: “Participación de las comunidades en procesos de comunicación y manejo de información ambiental (apropiación)”, elaborando de forma general los objetivos y metodología y desarrollar el proyecto localmente, de tal forma que se fortalezca el desarrollo regional y se logre la consolidación de una evaluación nacional del proyecto.
</t>
  </si>
  <si>
    <t>CONPES 2544: Una Política Ambiental para Colombia. 1991</t>
  </si>
  <si>
    <t xml:space="preserve">
Documento Plan de Apertura Educativa. DNP 1991
</t>
  </si>
  <si>
    <t>Plan Nacional de Desarrollo 2002-2006</t>
  </si>
  <si>
    <t>Convenio MEN - MMA. Crédito BID).</t>
  </si>
  <si>
    <t xml:space="preserve">Decreto 1743 de 1994
El Código Nacional de los Recursos Naturales y Renovables y de Protección del Medio Ambiente de 1974.
Ley 99 1994
Ley 70 de 1993
Ley 115 de 1994
Ley 48 de 1993.
Constitución Política de Colombia
</t>
  </si>
  <si>
    <t xml:space="preserve">
El Código Nacional de los Recursos Naturales y Renovables y de Protección del Medio Ambiente, (expedido en diciembre 1974). El mencionado documento estipula en su Título II, de la Parte III, las disposiciones relacionadas con la Educación Ambiental en el sector formal. Dichas disposiciones establecidas en este código y reglamentadas mediante el decreto 1337 de 1978, ubican el tema de la educación ecológica y la preservación ambiental en el sector educativo. Las limitaciones del mismo, se enmarcan en que la Educación Ambiental se trabaja, con perspectiva conservacionista y su implementación se da a través de cursos de ecología, de preservación ambiental y de recursos naturales, además impulsando solamente jornadas ecológicas en los planteles educativos. Sin embargo estas disposiciones, fueron un instrumento importante para iniciar un proceso de reflexión, en la temática. Este código fue publicado en 1974, por el INDERENA, (Instituto de recursos naturales renovables del país, que fue incorporado al Ministerio del medio Ambiente, en el año de 1993).
Los Ministerios del Medio Ambiente y de Educación Nacional presentan esta política nacional. Para su formulación, además de tenerse en cuenta los espacios abiertos por el Plan de Apertura Educativa, el Documento CONPES sobre política ambiental (1991 y 1994), la Constitución Nacional, la Ley General de Educación, la Ley de Creación del Ministerio del Medio Ambiente, la política nacional ambiental, el documento "El Salto Educativo" (1994), el documento "Colombia: al filo de la oportunidad" (Informe de la Misión de Ciencia, Educación y Desarrollo,
1994), el Plan Decenal de Educación (1996), Plan Nacional de Desarrollo “Cambio para Construir la Paz” (1998) y el Plan Estratégico de Educación (2000-2002), se ha tenido en cuenta la experiencia de programas y proyectos anteriores como la “Incorporación de la dimensión ambiental en la educación básica en zonas rurales y pequeño urbanas del país” (Convenio MEN – MMA, Crédito BID), los lineamientos curriculares en el sector formal y los desarrollos alcanzados por múltiples organizaciones gubernamentales y no gubernamentales que han venido trabajando en Educación Ambiental no formal, desde hace varias décadas.
</t>
  </si>
  <si>
    <t>http://www.minambiente.gov.co/documentos/normativa/ambiente/politica/polit_produccion_mas_limpia.pdf</t>
  </si>
  <si>
    <t>Se realizó convenio con el instituto Humboldt para definir los lineamientos para la evaluación de la política de acuerdo a esto la evaluación se programaría para el 2013.</t>
  </si>
  <si>
    <t>Dirección de Ecosistemas</t>
  </si>
  <si>
    <t>Directora de Ecosistemas</t>
  </si>
  <si>
    <t>María Rivera Gutiérrez</t>
  </si>
  <si>
    <t xml:space="preserve">Ministerio del Medio Ambiente
Corporaciones Autónomas Regionales y de Desarrollo Sostenible
Ministerio de Educación Nacional
</t>
  </si>
  <si>
    <t>Especial atención a la cuenca del pacífico, planteando la Agenda Pacifico XXI como un marco concertado para la acción regional, una guía
estratégica para el desarrollo sostenible del Pacífico hacia el próximo milenio.</t>
  </si>
  <si>
    <t>Propender por la conservación y el uso sostenible de los humedales interiores de Colombia con el fin de mantener y obtener beneficios ecológicos, económicos y socioculturales, como parte integral del desarrollo del País.</t>
  </si>
  <si>
    <t xml:space="preserve">1. Integrar los humedales del país en los procesos de planificación de uso del espacio físico, la tierra, los recursos naturales y el ordenamiento del territorio, reconociéndolos como parte integral y estratégica del territorio, en atención a sus características propias, y promover la asignación de un valor real a estos ecosistemas y sus recursos asociados, en los procesos de planificación del desarrollo económico.
2. Fomentar la conservación, uso sostenible, y restauración de los humedales del país, de acuerdo a sus características ecológicas y socioeconómicas.
3. Promover y fortalecer procesos de concientización, y sensibilización en el ámbito nacional, regional y local, respecto a la conservación y uso sostenible de humedales.
</t>
  </si>
  <si>
    <t xml:space="preserve">Estrategia 1
Manejo y Uso Sostenible
Estrategia 2
Conservación y Recuperación
Estrategia 3
Concientización y Sensibilización
</t>
  </si>
  <si>
    <t xml:space="preserve">Indicar los criterios metodológicos, parámetros y los alcances que deberán considerarse para dicha caracterización y poder contar así con la Visión Global de los Ecosistemas de Humedales de la
Nación.
El Ministerio del Medio Ambiente y los Institutos de Investigación apoyarán en atención a sus funciones y competencias la elaboración por parte de las CAR´s y CDS la caracterización de cada complejo.
Promover la integración de la conservación y uso de los humedales en los Planes de Desarrollo Municipal y Departamental, así como en los Planes de Gestión Ambiental Regional.
Delimitación predial y deslinde catastral de los humedales del país, con base en las prioridades nacionales definidas en el inventario nacional de humedales.
Definir el mecanismo para que las organizaciones representativas de las comunidades locales y de los pueblos indígenas formen parte del Comité Nacional de Humedales.
Definir cuando la pérdida inevitable de humedales puede dar lugar a mecanismos de compensación en los procesos de evaluación de impacto ambiental sectorial y establecerá los criterios y protocolos para su aplicación, así como los mecanismos de compensación.
Establecer los humedales prioritarios de conservación que de acuerdo a sus características pueden ser designados en las categorías del Sistema de Parques Nacionales.
Elaborar una lista de las especies que poseen viabilidad ambiental y que pueden ser utilizadas dentro de los criterios de la acuicultura responsable.
El Ministerio del Medio Ambiente, las CAR`s y CDS con base en el inventario nacional de humedales, el diagnóstico regional y con el apoyo de los Institutos de Investigación identificará con base en el proceso de caracterización técnica y de manejo, los humedales que requieren rehabilitación o restauración prioritaria en los ámbitos nacional, regional, local y establecerá un programa para su recuperación.
Definir una metodología nacional de restauración de estos ecosistemas.
Publicar los resultados del inventario nacional de humedales y los diagnósticos regionales.
Diseñar, formular, concertar y publicar, un Programa Nacional de Investigaciones Básicas y Aplicadas sobre Ecosistemas Acuáticos Continentales con enfoque multidisciplinario.
</t>
  </si>
  <si>
    <t xml:space="preserve">Diversidad ecosistémica y biogeográfica en el sistema de áreas protegidas o de manejo especial (% de humedales)
• Cantidad (%) de diversidad ecosistémica al interior de las áreas protegidas o especiales.
• Cambios en el índice de riesgo por gestión de ecosistemas.
Mantenimiento de las listas de especies por taxa seleccionados.
• Mantenimiento de riqueza de especies.
• Mantenimiento o aumento del índice de diversidad.
• Mantenimiento de frecuencia de clases tróficas indicadoras de estabilidad en el sistema.
• Disminución del número y proporción de especies en categorías.
• Presencia o aumento de especies bioindicadores de estado.
• Estabilidad o disminución de especies exóticas.
Mantenimiento o aumento del número de poblaciones o subpoblaciones.
• Estabilidad o aumento de número de individuos.
• Mantenimiento o mejoramiento de la distribución de clases de edad.
• Aumento o estabilidad en la tasa interna de crecimiento poblacional.
</t>
  </si>
  <si>
    <t xml:space="preserve">Superficie (%) de unidades biogeográficas de ecosistemas de agua dulce no perturbados por factores de afectación (Transformación total o perturbación severa)
Índice de diversidad e integridad ecosistémica. 
 Índice de riesgo.
 Índice de fragmentación.
 Índice de madurez
(Proporción de etapas sucesionales en una unidad ecológica).
Lista de especies amenazadas
• Riqueza de especies.
• Índice de diversidad y equitabilidad.
• Frecuencia de clases tróficas.
• Numero y proporción de especies en categorías especiales.
• Presencia o abundancia de bioindicadores de estado
• Presencia, ausencia o abundancia de especies exóticas.
• Numero de poblaciones o subpoblaciones.
• Índices de agregación espacial de poblaciones.
• Numero de individuos.
• Índice de agregación espacial de individuos.
• Distribución de clases de edad.
• Tasa interna de crecimiento poblacional.
• Coeficiente de entrecruzamiento (inbreeding)
• Tasa de mutación vs. tasa de perdida.
</t>
  </si>
  <si>
    <t xml:space="preserve">
Humedales Interiores de Colombia: Bases Técnicas para su Conservación y Uso Sostenible. 1999.MinAmbiente
Identificación de Prioridades de Gestión Ambiental en Ecosistemas de Páramos, Sabana, Zonas Áridas y Semiáridas y Humedales de Agua Dulce.1999.MinAmbiente
PLAN  DE ACCION  REGIONAL  POLITICA  PARA HUMEDALES  INTERIORES</t>
  </si>
  <si>
    <t xml:space="preserve">Estrategia Nacional de Conservación y Plan de Acción
Código Nacional de los Recursos Naturales Renovables y de Protección del Medio Ambiente
Política Biodiversidad
</t>
  </si>
  <si>
    <t xml:space="preserve">Convención Rasar (2000)
Convenio de Diversidad Biológica
</t>
  </si>
  <si>
    <t xml:space="preserve">Decreto 1753 de 1994
Ley 357 de 1997
Decreto 619 de 2000
Decreto Ley 2811 de 1974
Ley 99 de 1993
Ley 388 de 1997
</t>
  </si>
  <si>
    <t xml:space="preserve">El  Ministerio de Ambiente formula la Política de Humedales, partir de los principios establecidos en la Constitución Política y en las funciones asignadas en la Ley 99 de 1993 relacionadas con la formulación, concertación y adopción de políticas orientadas a regular las condiciones de conservación y manejo de ciénagas, pantanos, lagos, lagunas y demás ecosistemas hídricos continentales.
Bajo los principios de la Política de Biodiversidad, donde esta debe ser tratada como un activo de la Nación, por su capacidad de generación de recursos, se establece la Política de Humedales para aplicar políticas de recuperación y desarrollo sostenible a los ecosistemas de humedales.
</t>
  </si>
  <si>
    <t>http://www.minambiente.gov.co/documentos/normativa/ambiente/politica/polit_nal_humedales_int_colombia.pdf</t>
  </si>
  <si>
    <t>DNP será quien contratará la evaluación de esta política para el 2012</t>
  </si>
  <si>
    <t>Dirección de Asuntos Marinos y Costeros</t>
  </si>
  <si>
    <t>Elizabeth Taylor</t>
  </si>
  <si>
    <t>Directora de Asuntos Marinos y Costeros y Recursos Acuáticos</t>
  </si>
  <si>
    <t>Ángela Andrade Pérez</t>
  </si>
  <si>
    <t>Teléfono 3323434 Ext.1230</t>
  </si>
  <si>
    <t xml:space="preserve">Ministerio del Medio Ambiente
Ministerio de Educación
Ministerio de Comercio, Industria y Turismo
Ministerio de Agricultura
Ministerio de Transporte
Ministerio de Minas y Energía
Instituto Nacional de Pesca y Acuicultura – INPA
INVEMAR,
DNP
CAR´s costeras
CENIACUA,
DIMAR
</t>
  </si>
  <si>
    <t>Espacios oceánicos y las zonas costeras e insulares del territorio nacional.</t>
  </si>
  <si>
    <t>Propender por el desarrollo sostenible de los espacios oceánicos y las zonas costeras, que permita mediante su manejo integrado, contribuir al mejoramiento de la calidad de vida de la población colombiana, al desarrollo armónico de las actividades productivas y a la conservación y preservación de los ecosistemas y recursos marinos y costeros.</t>
  </si>
  <si>
    <t xml:space="preserve">
Establecer las áreas marinas y costeras del Pacifico y el Caribe como regiones integrales de planificación y ordenamiento ambiental territorial. Adoptando Y caracterizando unidades ambientales en cada una de ellas.
Desarrollar proyectos piloto de manejo integrado de zonas costeras en el ámbito local y regional como apoyo a los planes de ordenamiento territorial.
Definir e integrar criterios, prioridades y compromisos de acción para la gestión ambiental sectorial y el uso sostenible de los ecosistemas y recursos marinos y costeros.
Proponer e implementar soluciones a conflictos ambientales por uso y ocupación de los espacios oceánicos y zonas costeras. 
Establecer programas para recuperar, rehabilitar y/o restaurar ecosistemas marinos y costeros, e incorporarlos como áreas de manejo especial dentro de los procesos de ordenamiento territorial.
Diseñar y desarrollar programas de conservación de ecosistemas costeros y marinos y especies amenazadas y/o en vía de extinción, para asegurar su sostenibilidad.
Implementar medidas efectivas para la prevención, reducción y control de la contaminación del medio marino y costero, procedente de fuentes terrestres que garanticen su productividad y protejan la salud humana.
Adoptar e implementar el Plan Nacional para la Prevención y Atención de Desastres en lo relacionado con la prevención y reducción riesgos en los espacios oceánicos y las zonas costeras.
</t>
  </si>
  <si>
    <t xml:space="preserve">Establecer las Unidades Integrales de Planificación y Ordenamiento Ambiental Territorial en las Regiones Oceánicas y Costeras del Pacífico, Caribe y Caribe insular, declarando a sus ecosistemas como el espacio fundamental de este ordenamiento.
Identificar el tipo, fuente y calidad de la información existente en cada Unidad Ambiental
Elaborar la caracterización de los ecosistemas marinos y costeros y las dinámicas socioeconómicas y culturales para cada Unidad Ambiental Oceánica o Costera con la identificación de los usos existentes y proyectados, así como la definición y priorización específica de sus problemas y la evaluación de la estructura institucional de manejo vigente.
Obtener experiencia tangible, en el corto plazo, para áreas geográficas claramente limitadas, sobre arreglos institucionales, mecanismos de coordinación y participación para manejar integralmente las zonas costeras.
Incorporar criterios ambientales en el desarrollo de la infraestructura costera y el crecimiento de los sectores dinamizadores de la economía, así como identificar e instrumentalizar las soluciones a los conflictos intersectoriales prioritarios por el uso y acceso a los ecosistemas y recursos marinos y costeros, con el fin de armonizar el desarrollo socioeconómico con la conservación y restauración de los ecosistemas y recursos marinos y costeros.
Establecer compromisos de acción por sector – SUBPROGRAMAS
Formular, concertar y operar programas de recuperación, rehabilitación y/o restauración de ecosistemas estratégicos de particular importancia para el desarrollo nacional
Establecer a escala nacional y regional, como parte del Sistema Nacional de Áreas Naturales Protegidas - SINANP -, el
Subsistema de Áreas Marinas Protegidas - AMP´s.
Identificar las especies marinas prioritarias y diseñar y poner en marcha Programas para su conservación
Formular, concertar, divulgar e iniciar la implementación, del Programa Nacional para la Prevención, Reducción,
Control y Evaluación de fuentes terrestres y marinas de contaminación
Diseñar y establecer los instrumentos que permitan prevenir y minimizar los efectos negativos de los riesgos por desastres naturales e inducidos por los usuarios costeros.
</t>
  </si>
  <si>
    <t xml:space="preserve">Promover incluir dentro Unidades Integrales de Planificación y Ordenamiento Ambiental Territorial, al conjunto de ecosistemas marino-costeros que constituyen la Región Insular y la Región del Caribe, así como la del Pacífico colombiano.
Considerar al ámbito espacial estructural y funcional de los ecosistemas marino-costeros, como las unidades básicas del ordenamiento ambiental territorial de los espacios oceánicos y las zonas costeras de la Nación.
Realizar un inventario institucional de las distintas fuentes de información existente para la caracterización de los ecosistemas y recursos de cada unidad ambiental.
Promover y gestionar el apoyo interinstitucional requerido para la preparación, publicación y amplia divulgación del Perfil de Recursos Costeros de cada UAC.
Coordinar la realización de nuevos estudios conducentes a definir los stocks de pesca para las áreas marinas y costeras, sus rendimientos máximos sostenibles, y el esfuerzo pesquero de las especies comercialmente viables que sirva como base para la formulación e implementación de un Plan de Ordenamiento Pesquero
Adoptar mecanismos que permitan definir y establecer las cuotas sostenibles de extracción, comercialización y transformación para especies pesqueras objeto de aprovechamiento.
Creación de los mecanismos necesarios para integrar el desarrollo del sector agropecuario y agroindustrial al contexto del manejo ambiental costero sectorial.
Integrar de los criterios señalados en el Programa de Sostenibilidad Ambiental en el proceso de mejorar los mecanismos existentes para la gestión ambiental del sector
Identifica  los tipos y localización específica de los ecosistemas marinos y costeros más degradados y de particular importancia para el desarrollo costero subregional.
Expedirán y adoptarán medidas de protección jurídica para las especies marinas y costeras amenazadas y/o en vías de extinción que no cuenten con estos instrumentos.
Diseñar y formular con el apoyo de los Comités Regionales de Manejo Integrado de las Zonas Costeras, los Planes Regionales de Prevención y Atención de Riesgo Costero.
</t>
  </si>
  <si>
    <t xml:space="preserve">Directriz Ministerial
No. de Inventarios
elaborados
No. de Unidades
Ambientales con
procesos de
caracterización
No. de proyectos
piloto ejecutados
No. Planes y Programas de
Desarrollo y Expansión
Sectoriales con criterio
ambiental
No. de Planes y Programas
de Ordenamiento
Ambiental Territorial
formulados y concertados
No. de Subprogramas en
ejecución.
No. de Programas
Regionales en ejecución
Subsistema de Áreas
Marinas Protegidas -
AMP´s. diseñado
No. de programas
formulados y en ejecución
Programa Formulado
No. de Subprogramas del
Plan Nacional para la
Prevención y Atención de
Desastres articulados con
esta Política
</t>
  </si>
  <si>
    <t xml:space="preserve">Estrategias para un sistema nacional de aéreas naturales protegidas.
</t>
  </si>
  <si>
    <t xml:space="preserve">Planes de Expansión Portuaria
Plan Nacional de Desarrollo 1998 – 2002
</t>
  </si>
  <si>
    <t xml:space="preserve">
Código Internacional de Conducta para la Pesca Responsable- FAO
Convención de las Naciones Unidas sobre el Derecho del Mar – CONVEMAR
</t>
  </si>
  <si>
    <t xml:space="preserve">Ley 99 de 1993
Ley 165 de 1994
Ley de Desarrollo Territorial,
Ley Orgánica del Plan de Desarrollo
Ley 1 de 1991
Decreto No. 2190 de 1995
Decreto 321 de 1999
Decreto 347 del 2000
Decreto No.2324 de 1984
Decreto. 2324 de 1984 
 Decreto. 2663 de 1994.
</t>
  </si>
  <si>
    <t>Este documento da lineamientos para  terminar con un manejo normativo de las zonas costeras colombianas, determinado por normas sectoriales específicas en materia de pesca y acuicultura, minería, turismo, puertos, transporte marítimo, bosques, las cuales, que no tienen una visión integradora para la solución de conflictos, perdiendo por tanto su eficiencia. Permitiendo coordinación integrada entre entidades, evitando realizar actividades similares dentro del mismo ámbito de cobertura, creándose duplicidad e inadecuada asignación de funciones, lo cual obstaculiza un manejo eficaz.</t>
  </si>
  <si>
    <t>http://www.invemar.org.co/noticias.jsp?id=207&amp;idcat=104</t>
  </si>
  <si>
    <t xml:space="preserve"> Se realizó una evaluación interna durante el 2005.
Se proyecta contar con una evaluación para finales de 2012.
</t>
  </si>
  <si>
    <t>Revisión de las estrategias contenidas en las Políticas de Gestión Integral de Residuos Sólidos, Producción más Limpia, Investigación Ambiental y el Plan Estratégico Nacional de Mercados Verdes y la definición de estrategias de trabajo conjuntas orientadas a facilitar el cumplimiento de los objetivos y metas de dichas políticas.</t>
  </si>
  <si>
    <t>La política de residuos tiene como objetivo fundamental "impedir o Minimizar" de la manera más eficiente, los riesgos para los seres humanos y el medio ambiente que ocasionan los residuos sólidos y peligrosos, y en especial minimizar la cantidad o  la peligrosidad de los que llegan a los sitios de disposición final, contribuyendo a la protección ambiental eficaz y al crecimiento económico.</t>
  </si>
  <si>
    <t xml:space="preserve">Minimización de la cantidad de residuos que se generan.
Aumentar el aprovechamiento racional de residuos generados.
Mejorar los sistemas de eliminación, tratamiento y disposición final de los residuos.
Conocer y dimensionar la problemática de los residuos peligrosos en el país y establecer los sistemas de gestión de los mismos, partiendo de la separación en la fuente.
</t>
  </si>
  <si>
    <t xml:space="preserve">Desarrollar los programas de minimización en el origen, articulado con los programas de producción más limpia, de los cuales hace parte.
Modificación de los patrones de consumo y producción insostenibles.
Creación de nuevos canales de comercialización y promoción de los existentes.
Fortalecimiento a cadenas de reciclaje, programas existentes
Y apoyo a nuevos programas de aprovechamiento de residuos.
Mejorar las condiciones de trabajo del recuperador.
Formulación de programas para la disposición final
Controlada.
Fortalecimiento de la vigilancia y control en el manejo de
Residuos sólidos.
Realización de inventarios de generación y localización de
Residuos peligrosos.
Definir sistemas de gestión de los residuos peligrosos por
Corredores industriales.
</t>
  </si>
  <si>
    <t xml:space="preserve">Implementar programas de minimización en el origen articulados con los programas de producción limpia.
Desviar los residuos, especialmente los potencialmente reciclables y los orgánicos, que van a los sitios actuales de disposición final, hacia sistemas alternos de gestión que incluyan aprovechamiento o tratamiento.
Aumentar el cubrimiento de los municipios del país con sistemas de disposición final adecuados.
Desarrollar los inventarios preliminares de los corredores industriales de Cali - Yumbo y de Bogotá -
Soacha.
Lograr la separación en el origen de los residuos peligrosos.
</t>
  </si>
  <si>
    <t xml:space="preserve">Promover incluir dentro Unidades Integrales de Planificación y Ordenamiento Ambiental Territorial, al conjunto de ecosistemas marino-costeros que constituyen la Región Insular y la Región del Caribe, así como la del Pacífico colombiano.
Considerar al ámbito espacial estructural y funcional de los ecosistemas marino-costeros, como las unidades básicas del ordenamiento ambiental territorial de los espacios oceánicos y las zonas costeras de la Nación.
Realizar un inventario institucional de las distintas fuentes de información existente para la caracterización de los ecosistemas y recursos de cada unidad ambiental. Coordinar la realización de nuevos estudios conducentes a definir los stocks de pesca para las áreas marinas y costeras, sus rendimientos máximos sostenibles, y el esfuerzo pesquero de las especies comercialmente viables que sirva como base para la formulación e implementación de un Plan de Ordenamiento Pesquero.
Adoptar mecanismos que permitan definir y establecer las cuotas sostenibles de extracción, comercialización y transformación para especies pesqueras objeto de aprovechamiento.
Creación de los mecanismos necesarios para integrar el desarrollo del sector agropecuario y agroindustrial al contexto del manejo ambiental costero sectorial.
Integrar de los criterios señalados en el Programa de Sostenibilidad Ambiental en el proceso de mejorar los mecanismos existentes para la gestión ambiental del sector
Identifica  los tipos y localización específica de los ecosistemas marinos y costeros más degradados y de particular importancia para el desarrollo costero subregional.
Expedirán y adoptarán medidas de protección jurídica para las especies marinas y costeras amenazadas y/o en vías de extinción que no cuenten con estos instrumentos.
Diseñar y formular con el apoyo de los Comités Regionales de Manejo Integrado de las Zonas Costeras, los Planes Regionales de Prevención y Atención de Riesgo Costero.
Ejecutar los estudios de mercado requeridos para caracterizar el funcionamiento de cada producto, sus ciclos anuales, sus márgenes de utilidad, las calidades requeridas, los riesgos a los que estén sometidos los actores, las tendencias futuras; y realizará un estudio que describa los diferentes mercados existentes y analizar mecanismos y tecnologías para hacer más eficiente la recuperación, comercialización y consumo de materiales recuperados.
Diseñar y reglamentar instrumentos económicos que permitan ampliar el mercado de aprovechables, su rentabilidad y, en especial, el margen de ganancias para los recuperadores.
Establecer y promover programas pilotos de aprovechamiento de residuos en plazas de mercado y mataderos en municipios agrícolas de menos de 50 mil habitantes.
Implementar la separación gradual en el origen de los residuos peligrosos, comenzando por las pilas y baterías, y tóneres de fotocopiadoras e impresoras; previa a la realización de convenios y acuerdos con las industrias y empresas involucrada Fomentar la participación de los recuperadores en las diferentes actividades de la gestión integral de residuos sólidos, directamente o como contratistas o asociados a las empresas asociadas. Promover programas de capacitación y desarrollo empresarial para las organizaciones comunitarias y recuperadores asociados e independientes.
Transformar los actuales botaderos en rellenos sanitarios, si estos se encuentran localizados en zonas adecuadas y tienen una vida útil superior a dos años, para lo cual se debe preparar un plan de manejo ambiental.
Elaborar una guía metodológica para la elaboración de estudios de impacto ambiental de proyectos de manejo de residuos sólidos municipales y definición de criterios para la elaboración de términos de referencia para la elaboración de estudios de impacto ambiental y para el seguimiento posterior del comportamiento ambiental de los vertederos.
Identificar necesidades de capacitación y estructuras programas municipales y regionales específicos de residuos sólidos.
Divulgar al público el estado y los resultados de las políticas de manejo de los residuos sólidos y peligrosos, dando así cumplimiento a los compromisos adquiridos por Colombia al firmar la declaración de Río sobre el Medio Ambiente y el Desarrollo
Crear las Comisiones Regionales de Residuos Sólidos.
Consolidar la Unidad Técnica de Residuos Sólidos en el Ministerio del Medio Ambiente
Elaborar un inventario sistematizado sobre el estado de investigación y desarrollo tecnológico en residuos sólidos a nivel nacional e internacional.
Diseñar un programa de incentivos y desincentivos y financiamiento para la minimización de residuos.
</t>
  </si>
  <si>
    <t>Política Nacional de Producción Más Limpia.</t>
  </si>
  <si>
    <t xml:space="preserve">
Plan Nacional de Desarrollo 1994-1998</t>
  </si>
  <si>
    <t xml:space="preserve">
ley 142 de 1994,
leyes 99 de 1993
</t>
  </si>
  <si>
    <t xml:space="preserve">Esta política responde directamente a los lineamientos propuestos por la Política de Producción más Limpia, donde la implementación de la disminución de producción de residuos, se debe iniciar desde los generadores para disminuir las inversiones en sistemas de control al final del proceso del residuo.
Incluye instrumentos financieros y técnicos, para incentivar la producción limpia, teniendo un sistema de inversiones gradual y con índices favorables  de costo-beneficio para la industria.
</t>
  </si>
  <si>
    <t>http://www.areadigital.gov.co/observatorio/Expedientes%20Municipales/Documentos%20tecnicos/PGIRS_Politica_para_la_Gestion_Integra_de_Residuos.pdf</t>
  </si>
  <si>
    <t>Objetivo 1: Regular los contaminantes de la atmósfera que pueden afectar la salud humana y el bienestar de la población, fijando niveles adecuados para proteger la salud de la población y el bienestar humano.
Objetivo 2: Identificar las principales fuentes de emisión de los contaminantes que afectan la salud humana y el bienestar de la población.
Objetivo 3: Establecer, promover y fortalecer las estrategias para prevenir y minimizar la generación de emisiones de contaminantes y de ruido a la atmósfera.
Objetivo 4: Fortalecer espacios de coordinación, participación y capacitación que involucren a los diferentes actores relacionados con la prevención y control de la contaminación del aire.
Objetivo 5: Continuar la implementación de compromisos internacionales adquiridos por el país e incrementar el aprovechamiento de las oportunidades que ofrecen los acuerdos multilaterales sobre medio ambiente, relacionadas con prevención y control de la contaminación atmosférica.</t>
  </si>
  <si>
    <t>Garantizar la sostenibilidad del recurso hídrico, mediante una gestión y un uso eficiente y eficaz, articulados al ordenamiento y uso del territorio y a la conservación de los ecosistemas que regulan la oferta hídrica, considerando el agua como factor de desarrollo económico y de bienestar social, e implementando procesos de participación equitativa e incluyente.</t>
  </si>
  <si>
    <t>1. Generar una masa crítica de empresas que posicionen las buenas prácticas, así como los bienes y servicios sostenibles, en el mercado nacional e internacional.
2. Crear una cultura de producción y consumo sostenible entre instituciones públicas, empresas y consumidores.
3. Fortalecer el marco institucional que impulsa la producción y el consumo sostenible dentro el territorio nacional.</t>
  </si>
  <si>
    <t>Objetivo 1: Mejorar el conocimiento de la base natural de soporte de las áreas urbanas y diseñar e implementar estrategias de conservación y uso sostenible de los recursos naturales renovables.
Objetivo 2: Identificar, prevenir y mitigar amenazas y vulnerabilidades a través de la gestión integral del riesgo en las áreas urbanas.
Objetivo 3: Contribuir al mejoramiento de la calidad del hábitat urbano, asegurando la sostenibilidad ambiental de las actividades de servicios públicos, la movilidad, y la protección y uso sostenible del paisaje y del espacio público.
Objetivo 4: Gestionar la sostenibilidad ambiental de los procesos productivos desarrollados en las áreas urbanas.
Objetivo 5: Promover, apoyar y orientar estrategias de ocupación del territorio que incidan en los procesos de desarrollo urbano regional desde la perspectiva de sostenibilidad ambiental.
Objetivo 6: Desarrollar procesos de educación y participación que contribuyan a la formación de ciudadanos conscientes de sus derechos y deberes ambientales, promoviendo usos y consumo sostenibles.</t>
  </si>
  <si>
    <t xml:space="preserve">Propiciar la discusión conceptual a nivel nacional, regional y local sobre el tipo de sociedad y de desarrollo que se requieren para la sostenibilidad ambiental del país, 
Promover el fortalecimiento de los procesos de institucionalización de la Educación Ambiental, 
Fomentar la incorporación de la Educación Ambiental como eje fundamental de los diferentes planes, programas y proyectos que realicen las entidades públicas que hacen parte del Sistema Nacional Ambiental (SINA), en los procesos de construcción de región.
Fortalecer los Comités Técnicos Interinstitucionales de Educación Ambiental, posicionándolos como los mecanismos regionales y/o locales, que propenden por la descentralización de los procesos de Educación Ambiental. 
Señalar unos criterios y principios básicos de la Educación Ambiental, a tener en cuenta en los procesos educativos, y propiciar su inclusión como eje transversal en todos los escenarios en los cuales sea pertinente
Generar procesos de investigación que desde lo educativo-ambiental, permitan una reflexión critica sobre la problemática ambiental y su proyección a la comprensión de problemas locales, regionales y/o nacionales. 
Propiciar la inclusión de estrategias y acciones educativas tendientes al conocimiento, manejo y conservación del sistema de áreas naturales protegidas
Aportar algunos elementos conceptuales, metodológicos y estratégicos que fortalezcan las propuestas y proyectos de las organizaciones de la sociedad civil, que tengan como objetivo la realización de acciones tendientes al manejo sostenible del ambiente.
Propiciar la apertura de espacios de concertación y cooperación en lo relativo a las actividades de Educación Ambiental emprendidas por los sectores: privado, gubernamental y no gubernamental.
Incorporar la Gestión del Riesgo en los procesos de Educación Ambiental, en todos los niveles de la educación formal, no formal e informal
Promover la participación del sector productivo en actividades de Educación Ambiental, en beneficio de sus trabajadores, usuarios y comunidad en general.
Fomentar el impulso y fortalecimiento de programas de divulgación y la realización de campañas de comunicación relativas a la Educación Ambiental, con el apoyo de los medios masivos.
Promover la inclusión de la perspectiva de género en los procesos de Educación Ambiental, que se lleven a cabo tanto en el sector formal como no formal e informal.
Impulsar procesos de formación ciudadana que cualifiquen su participación en los espacios de decisión para la gestión ambiental, sobre intereses individuales y colectivos, atendiendo al respeto y los derechos humanos y su proyección.
Fomentar la divulgación, análisis y aplicación de las normas constitucionales y legales nacionales, así como los convenios internacionales suscritos por el Estado colombiano, que tengan que ver con asuntos ambientales en la vida democrática del país.
</t>
  </si>
  <si>
    <t>Orientar a nivel nacional, regional y local la gestión ambiental en ecosistemas de Páramo y adelantar acciones para su manejo sostenible y restauración, mediante la generación de conocimiento y socialización de información de su estructura y función, la restauración ecológica, la consolidación de sus potencialidades hídricas, la planificación ambiental del territorio, el uso sostenible de los recursos naturales presentes, el desarrollo de acuerdos, tratados, la cooperación técnica nacional e internacional, y la participación directa y permanente de las comunidades asociadas a estos ecosistemas, considerándolos espacios de vida.</t>
  </si>
  <si>
    <t>Incluir los ecosistemas marinos y costeros dentro del ordenamiento territorial de la nación, reconociéndolos como parte integral y estratégica del territorio, para armonizar sus usos y las actividades que allí se realicen.
Establecer lineamientos ambientales para el desarrollo de actividades productivas que se realizan en los espacios oceánicos y las zonas costeras. 
Adoptar medidas de conservación, rehabilitación y/o restauración de los ecosistemas marinos y costeros y sus recursos, para preservar la diversidad biológica y garantizar la sostenibilidad de la oferta de bienes y prestación de servicios ambientales.
Proporcionar un ambiente marino y costero sano para contribuir al mejoramiento de la calidad de vida de la población costera.</t>
  </si>
  <si>
    <t>Implementación de la reglamentación de los contaminantes que afectan la salud y el bienestar humano.</t>
  </si>
  <si>
    <t>Aseguramiento de la calidad en las mediciones de calidad del aire y ruido ambiental.</t>
  </si>
  <si>
    <t>Cuantificación y actualización de la línea base de calidad del aire y ruido</t>
  </si>
  <si>
    <t>Consolidación de la línea base de calidad del aire y ruido a nivel nacional.</t>
  </si>
  <si>
    <t>Elaboración de inventarios de emisiones.</t>
  </si>
  <si>
    <t>Modelación de la calidad del aire</t>
  </si>
  <si>
    <t>Implementar programas de reducción de la contaminación</t>
  </si>
  <si>
    <t>Implementación de la reglamentación para fuentes fijas</t>
  </si>
  <si>
    <t>Aseguramiento de la calidad en la medición de fuentes fijas</t>
  </si>
  <si>
    <t>Consolidación de la línea base de emisiones por fuentes fijas</t>
  </si>
  <si>
    <t>Reconversión tecnológica de los sectores industriales</t>
  </si>
  <si>
    <t>Implementación de la reglamentación para fuentes móviles</t>
  </si>
  <si>
    <t>Aseguramiento de la calidad en la medición de fuentes móviles</t>
  </si>
  <si>
    <t>Implementación de programas de desintegración vehicular</t>
  </si>
  <si>
    <t>Promoción al uso de vehículos con combustibles más limpios</t>
  </si>
  <si>
    <t>Implementación de planes de movilidad.</t>
  </si>
  <si>
    <t xml:space="preserve">Implementación de la reglamentación sobre combustibles. </t>
  </si>
  <si>
    <t xml:space="preserve">Uso de combustibles y tecnologías más limpias. </t>
  </si>
  <si>
    <t xml:space="preserve">Implementación de la reglamentación sobre emisión de ruido. </t>
  </si>
  <si>
    <t xml:space="preserve">Aseguramiento de la calidad en la medición de emisión de ruido. </t>
  </si>
  <si>
    <t xml:space="preserve">Consolidación de la línea base de emisiones por emisión de ruido. </t>
  </si>
  <si>
    <t xml:space="preserve">Apoyar la implementación de la Política de Prevención y Control de la Contaminación del Aire. </t>
  </si>
  <si>
    <t xml:space="preserve">Implementación de agendas ambientales. </t>
  </si>
  <si>
    <t xml:space="preserve">Implementación de mesas regionales de calidad del aire. </t>
  </si>
  <si>
    <t>Divulgación de instrumentos económicos y riesgo asociado a contaminación del aire y ruido.</t>
  </si>
  <si>
    <t>Implementar un programa de capacitación orientado a los diferentes actores relacionados con la prevención y control de la contaminación del aire.</t>
  </si>
  <si>
    <t xml:space="preserve">Implementación del sistema nacional de vigilancia de PM2.5. </t>
  </si>
  <si>
    <t>Realización de actividades en el marco del Convenio de Viena para la protección de la capa de ozono y su Protocolo de Montreal.</t>
  </si>
  <si>
    <t xml:space="preserve">Realización de actividades en el marco del Convenio Marco de las Naciones Unidas sobre el Cambio Climático y su Protocolo de Kyoto. </t>
  </si>
  <si>
    <t>Realización de actividades en el marco del Convenio de Estocolmo sobre Contaminantes Orgánicos Persistentes (COP).</t>
  </si>
  <si>
    <t>Control de las emisiones de mercurio.</t>
  </si>
  <si>
    <t>Estrategia 1.2 – Planificación: Esta estrategia se orienta a establecer lineamientos específicos a nivel de la cuenca hidrográfica (aguas superficiales, subterráneas y marino costeras).</t>
  </si>
  <si>
    <t>Estrategia 1.3 – Conservación: Esta estrategia se orienta a la restauración y preservación de los ecosistemas considerados clave para la regulación de la oferta hídrica.</t>
  </si>
  <si>
    <t>Estrategia 2.1 – Caracterización y cuantificación de la demanda del agua en cuencas priorizadas: Esta estrategia se orienta a medir a nivel de cuencas priorizadas (aguas superficiales, subterráneas y marino costeras.</t>
  </si>
  <si>
    <t>Estrategia 2.2 – Incorporación de la gestión integral del recurso hídrico en los principales sectores productivos usuarios del agua.</t>
  </si>
  <si>
    <t>Estrategia 2.3 – Uso eficiente y sostenible del agua</t>
  </si>
  <si>
    <t>Estrategia 3.1 – Ordenamiento y reglamentación de usos del recurso</t>
  </si>
  <si>
    <t>Estrategia 3.3 – Monitoreo, seguimiento y evaluación de la calidad del aguase orienta a mejorar las prácticas y herramientas de monitoreo y seguimiento del recurso hídrico</t>
  </si>
  <si>
    <t>Estrategia 4.1 – Generación y divulgación de información y conocimiento sobre riesgos que afecten la oferta y disponibilidad hídrica</t>
  </si>
  <si>
    <t>Estrategia 3.2 – Reducción de la contaminación del recurso hídrico</t>
  </si>
  <si>
    <t>Estrategia 3.3 – Monitoreo, seguimiento y evaluación de la calidad del agua</t>
  </si>
  <si>
    <t>Estrategia 1.1- Conocimiento: Esta estrategia se orienta al entendimiento de cómo funcionan y cómo se relacionan los ecosistemas y los procesos hidrológicos de los cuales depende la oferta hídrica nacional.</t>
  </si>
  <si>
    <t xml:space="preserve">Estrategia 3.2 – Reducción de la contaminación del recurso hídrico: </t>
  </si>
  <si>
    <t>Estrategia 4.2 Incorporación de la gestión de los riesgos asociados a la disponibilidad y oferta del recurso hídrico en los instrumentos de planificación</t>
  </si>
  <si>
    <t>Estrategia 4.3 Medidas de reducción y adaptación de los riesgos asociados a la oferta hídrica</t>
  </si>
  <si>
    <t>Estrategia 5.1 – Mejoramiento de la capacidad de gestión pública del recurso hídrico</t>
  </si>
  <si>
    <t>Estrategia 5.2 – Formación, investigación y gestión de la información</t>
  </si>
  <si>
    <t>Estrategia 5.3 – Revisión normativa y articulación con otras políticas</t>
  </si>
  <si>
    <t>Estrategia 5.4 – Sostenibilidad financiera</t>
  </si>
  <si>
    <t>Estrategia 6.1 – Participación: Esta estrategia se orienta a incentivar el desarrollo de mecanismos y espacios de participación que motiven a los usuarios del agua a que hagan parte de la gestión integral del recurso hídrico</t>
  </si>
  <si>
    <t>Estrategia 6.3 – Manejo de conflictos: Esta estrategia se orienta a proveer a las autoridades ambientales y territoriales, así como a los usuarios del agua, de herramientas para identificar, tratar y manejar o resolver los conflictos que surjan en torno al uso, accesibilidad y/o asequibilidad el recurso hídrico.</t>
  </si>
  <si>
    <t>Diseño de proyectos sostenibles de infraestructura y movilidad.</t>
  </si>
  <si>
    <t>Fortalecimiento de la regulación.</t>
  </si>
  <si>
    <t>Compra responsable de productos y servicios sostenibles.</t>
  </si>
  <si>
    <t>Fortalecimiento de capacidades e investigación.</t>
  </si>
  <si>
    <t>Generación de cultura de autogestión y autorregulación.</t>
  </si>
  <si>
    <t>Encadenamiento de actores hacia la producción y consumo sostenible.</t>
  </si>
  <si>
    <t>Emprendimiento de negocios verdes.</t>
  </si>
  <si>
    <t>Gestión e integración de diferentes actores involucrados en programas y proyectos de producción y consumo sostenible.</t>
  </si>
  <si>
    <t xml:space="preserve">Estrategia 1 - Coordinación y cooperación interinstitucional: Esta estrategia se orienta a mejorar, ampliar y consolidar espacios de coordinación, cooperación y cogestión entre los entes territoriales y las autoridades ambientales para la implementación y seguimiento de la Política de Gestión Ambiental Urbana. </t>
  </si>
  <si>
    <t xml:space="preserve">Estrategia 2 - Participación ciudadana: Esta estrategia se orienta a incrementar la cultura, la conciencia ambiental y el grado de participación de los ciudadanos urbanos en la solución de los problemas ambientales urbanos regionales. </t>
  </si>
  <si>
    <t>Estrategia 3 - Articulación y consolidación de la planificación ambiental y territorial: Esta estrategia busca la articulación de los instrumentos de planificación ambiental con el sistema de planificación urbano regional, con el fin de lograr la profundización de la incorporación de la dimensión ambiental en el desarrollo urbano; así, las acciones previstas para el desarrollo de los objetivos de la Política de Gestión Ambiental Urbana, se incorporarán en los instrumentos de planificación y ordenamiento territorial, como los planes de desarrollo regional y local y los planes de ordenamiento territorial.</t>
  </si>
  <si>
    <t>Reducción de la generación de RESPEL a través de la promoción e implementación de estrategias producción más limpia.</t>
  </si>
  <si>
    <t>Reducción de la generación de RESPEL en la fuente, mediante la formulación e implementación de planes de gestión integral de RESPEL</t>
  </si>
  <si>
    <t>Promoción del aprovechamiento y valorización RESPEL</t>
  </si>
  <si>
    <t>Gestión de RESPEL derivados del consumo masivo de productos con característica peligrosa</t>
  </si>
  <si>
    <t>Promoción del tratamiento y disposición final de RESPEL de manera ambientalmente segura</t>
  </si>
  <si>
    <t>Programa nacional para la aplicación del convenio de Estocolmo sobre contaminantes orgánicos persistentes – cop</t>
  </si>
  <si>
    <t>Prevención de la contaminación y gestión de sitios contaminados</t>
  </si>
  <si>
    <t>Definir y desarrollar instrumentos económicos</t>
  </si>
  <si>
    <t>Fortalecer los procesos de capacitación, educación e investigación</t>
  </si>
  <si>
    <t>Impulsar la actualización y armonización del marco normativo</t>
  </si>
  <si>
    <t>Planificación, coordinación y fortalecimiento institucional</t>
  </si>
  <si>
    <t>Participación pública</t>
  </si>
  <si>
    <t>1. Coordinación intersectorial e interinstitucional</t>
  </si>
  <si>
    <t>2. Inclusión de la dimensión ambiental en la educación formal</t>
  </si>
  <si>
    <t>3. Inclusión de la dimensión ambiental en la educación no formal</t>
  </si>
  <si>
    <t>4. Formación de educadores ambientales</t>
  </si>
  <si>
    <t>5. Diseño, implementación, apoyo y promoción de estrategias y acciones de comunicación y</t>
  </si>
  <si>
    <t>divulgación</t>
  </si>
  <si>
    <t>6. La Educación Ambiental en el SINA</t>
  </si>
  <si>
    <t>7. Promoción del servicio militar ambiental</t>
  </si>
  <si>
    <t>8. Promoción de la etnoeducación en la Educación Ambiental, impulso a proyectos ambientales con perspectiva de género y participación ciudadana</t>
  </si>
  <si>
    <t xml:space="preserve">Estrategia 1: Manejo y Uso Sostenible </t>
  </si>
  <si>
    <t>Estrategia 2: Conservación y Recuperación</t>
  </si>
  <si>
    <t>Estrategia 3: Concientización y Sensibilización</t>
  </si>
  <si>
    <t>• Desarrollar programas de investigación sobre bienes y servicios ecológicos de los ecosistemas de páramo; estructura y función ecosistémica; restauración ecológica; y vulnerabilidad de estos ecosistemas al cambio climático global.
• Realizar la zonificación y el ordenamiento ambiental de ecosistemas de páramo a nivel regional y local, y formular e implementar Planes de manejo ambiental bajo una visión ecosistémica.
• Identificar y priorizar áreas y especies de flora y fauna para la implementación de proyectos piloto en restauración ecológica, conservación y uso sostenible de ecosistemas de páramo.
• Iniciar el desarrollo de un marco regulatorio sobre protección, conservación, manejo y uso sostenible de ecosistemas de páramo.
• Promover la conservación de ecosistemas de páramo sobre la base de formas de uso de la tierra ecológica, social y económicamente sustentables.
• Generar estrategias de sensibilización y vinculación activa de la comunidad y el sector público y privado en general, en la identificación y desarrollo de iniciativas y propuestas para el manejo sostenible, protección, conservación y restauración ecológica de ecosistemas de páramo.
• Diseñar la estrategia financiera y de sostenibilidad del Programa propuesto, que considere la cuantificación de costos y fuentes, destinos, responsables y responsabilidades de las entidades del SINA, así como del sector público y privado relacionado.
• Desarrollar una estrategia de comunicación y socialización sobre el estado de conocimiento del páramo y su conservación.
• Contribuir con el desarrollo de las actividades propuestas en el capítulo 13 de la Agenda 21: “Ordenación de ecosistemas frágiles: desarrollo sostenible de las zonas de montaña”.
• Aportar elementos técnicos para fortalecer el desarrollo de tratados, acuerdos y la cooperación técnica nacional e internacional relacionada con los ecosistemas de páramo.
• Consolidar alianzas estratégicas para la puesta en marcha del “Programa para el manejo sostenible y restauración de ecosistemas de la alta montaña colombiana: PARAMOS”.</t>
  </si>
  <si>
    <t>Establecer las áreas marinas y costeras del Pacifico y el Caribe como regiones integrales de planificación y ordenamiento ambiental territorial. Adoptando Y caracterizando unidades ambientales en cada una de ellas.</t>
  </si>
  <si>
    <t>Desarrollar proyectos piloto de manejo integrado de zonas costeras en el ámbito local y regional como apoyo a los planes de ordenamiento territorial.</t>
  </si>
  <si>
    <t>Definir e integrar criterios, prioridades y compromisos de acción para la gestión ambiental sectorial y el uso sostenible de los ecosistemas y recursos marinos y costeros.</t>
  </si>
  <si>
    <t xml:space="preserve">Proponer e implementar soluciones a conflictos ambientales por uso y ocupación de los espacios oceánicos y zonas costeras. </t>
  </si>
  <si>
    <t>Establecer programas para recuperar, rehabilitar y/o restaurar ecosistemas marinos y costeros, e incorporarlos como áreas de manejo especial dentro de los procesos de ordenamiento territorial.</t>
  </si>
  <si>
    <t>Diseñar y desarrollar programas de conservación de ecosistemas costeros y marinos y especies amenazadas y/o en vía de extinción, para asegurar su sostenibilidad.</t>
  </si>
  <si>
    <t>Implementar medidas efectivas para la prevención, reducción y control de la contaminación del medio marino y costero, procedente de fuentes terrestres que garanticen su productividad y protejan la salud humana.</t>
  </si>
  <si>
    <t>Adoptar e implementar el Plan Nacional para la Prevención y Atención de Desastres en lo relacionado con la prevención y reducción riesgos en los espacios oceánicos y las zonas costeras.</t>
  </si>
  <si>
    <t>Desarrollar los programas de minimización en el origen, articulado con los programas de producción más limpia, de los cuales hace parte.</t>
  </si>
  <si>
    <t>Modificación de los patrones de consumo y producción insostenibles.</t>
  </si>
  <si>
    <t>Creación de nuevos canales de comercialización y promoción de los existentes.</t>
  </si>
  <si>
    <t xml:space="preserve">Fortalecimiento a cadenas de reciclaje, programas existentes y apoyo a nuevos programas de aprovechamiento de residuos. </t>
  </si>
  <si>
    <t>Mejorar las condiciones de trabajo del recuperador.</t>
  </si>
  <si>
    <t>Formulación de programas para la disposición final Controlada.</t>
  </si>
  <si>
    <t>Fortalecimiento de la vigilancia y control en el manejo de Residuos sólidos.</t>
  </si>
  <si>
    <t>Realización de inventarios de generación y localización de Residuos peligrosos.</t>
  </si>
  <si>
    <t>Definir sistemas de gestión de los residuos peligrosos por Corredores industriales.</t>
  </si>
  <si>
    <t>Programa para el manejo sostenible y restauración de ecosistemas de la alta montaña colombiana: Páramos</t>
  </si>
  <si>
    <t>No.</t>
  </si>
  <si>
    <t>Residuos</t>
  </si>
  <si>
    <t>Aire</t>
  </si>
  <si>
    <t>Urbana</t>
  </si>
  <si>
    <t>PNAOCI</t>
  </si>
  <si>
    <t>Educación</t>
  </si>
  <si>
    <t>Humedales</t>
  </si>
  <si>
    <t>Peligrosos</t>
  </si>
  <si>
    <t>Hídrico</t>
  </si>
  <si>
    <t>Producción</t>
  </si>
  <si>
    <t>Páramos</t>
  </si>
  <si>
    <t>ENCARGADOS DE LA POLÍTICA</t>
  </si>
  <si>
    <t xml:space="preserve">Nombre del responsable: </t>
  </si>
  <si>
    <t xml:space="preserve">Cargo:  </t>
  </si>
  <si>
    <t xml:space="preserve">Correo electronico:  </t>
  </si>
  <si>
    <t>Objetivo 1. OFERTA: Conservar los ecosistemas y los procesos hidrológicos de los
que depende la oferta de agua para el país.
• Objetivo 2. DEMANDA: Caracterizar, cuantificar y optimizar la demanda de agua en el país.
• Objetivo 3. CALIDAD: Mejorar la calidad y minimizar la contaminación del recurso hídrico.
• Objetivo 4. RIESGO: Desarrollar la gestión integral de los riesgos asociados a la oferta y disponibilidad del agua.
• Objetivo 5. FORTALECIMIENTO INSTITUCIONAL: Generar las condiciones para el fortalecimiento institucional en la gestión integral del recurso hídrico.
• Objetivo 6. GOBERNABILIDAD: Consolidar y fortalecer la gobernabilidad44 para la gestión integral del recurso hídrico.</t>
  </si>
  <si>
    <t>Metas Generales por Objetivo</t>
  </si>
  <si>
    <t xml:space="preserve">1.-Línea base ambiental urbana, cualificada actualizada y consolidada a nivel nacional e incorporada en los instrumentos de planificación ambiental y territorial. - Estrategias de conservación, uso y manejo sostenible, definidas e implementadas. 
2.- Áreas urbanas con riesgos de origen natural y antrópico identificados, valorados e incorporados en los instrumentos de planificación ambienta y territorial. - Áreas urbanas preparadas para afrontar riesgos de origen natural y antrópico. 
3. -Principios y lineamientos ambientales establecidos e incorporados en el diseño y en la construcción de la vivienda. - Elementos ambientales incorporados en la política de espacio público y en los instrumentos de planificación y gestión del espacio público urbano. -Impactos ambientales generados por los sistemas de transporte urbano identificados, reducidos y controlados. Áreas urbanas usan eficiente y racionalmente el recurso hídrico. -Estrategias y mecanismos tendientes a reducir, reciclar y rehusar los residuos, definidos e implementados. - Criterios ambientales para la localización de infraestructura regional y de servicios públicos definidos y adoptados. 
4. Actividades productivas se desarrollan en las zonas establecidas en los planes de ordenamiento territorial. - Actividades productivas implementan prácticas de gestión ambiental. 
5. -Estrategias regionales y subregionales de ocupación y uso del suelo formuladas, adoptadas y apropiadas. -Dinámicas de expansión urbana sobre áreas y suelos de valor ambiental estratégico controladas. 
6. -Componente urbano de la Política Nacional de Educación Ambiental implementado. - Ciudadanos informados de sus derechos y deberes ambientales que adoptan prácticas de consumo sostenible. </t>
  </si>
  <si>
    <t>1.1. Conformar y consolidar el Comité Técnico Interinstitucional de Educación Ambiental nivel nacional.
1.2. Consolidar y fortalecer los Comités Técnicos Interinstitucionales en los departamentos dónde se desarrolle la Educación Ambiental.
1.3. Consolidar y fortalecer los Comités Técnicos Interinstitucionales Locales en Educación Ambiental en algunos municipios del país (Decreto 1743 de 1994).
1.4. Conformar y fortalecer la Organización Nacional de Comités Técnicos Interinstitucionales de Educación Ambiental. 
2.1. Implementar y fortalecer los PRAES en el país, tanto en la zona rural como urbana y tanto en el sector oficial como en el privado. 
2.2. Implementar y consolidar grupos ecológicos en el país tanto a nivel de la educación formal como no formal. 
2.3. Incluir la dimensión ambiental en los currículos de los programas de formación de docentes de las distintas universidades del país. 
3.1. Implementar e impulsar PROCEDA en todo el país.
3.2. Capacitar en manejo ambiental a por lo menos una tercera parte de las empresas que conforman el sector productivo del país por medio de acciones concertadas con el sector público y privado. 
3.3. Lograr que en todos los programas de ecoturismo que se llevan a cabo en el país con jóvenes escolarizados se incluya un componente educativo. 
3.4. Fomentar el desarrollo de la Educación Ambiental en las empresas y promover el concepto de ecoeficiencia en las mismas. 
3.5. Promover al interior de las organizaciones la investigación en tecnologías limpias y concertar con gremios empresariales la orientación del consumo hacia productos no contaminantes. 
3.6. Promover la creación de estímulos para las empresas que hagan uso de tecnologías o procedimientos de producción amigos del medio. 
3.7. Fomentar el desarrollo de la conciencia ambiental en las instituciones del Estado. 
4.1. Superar las debilidades de formación y actualización de los educadores ambientales. Para alcanzar este reto es necesario: Realizar cursos de carácter nacional, de formación y actualización de dinamizadores ambientales involucrados en PRAES, PROCEDAS y grupos ecológicos.
4.2. Superar la carencia de acciones de investigación que hagan parte del proceso de formación y actualización tanto de estudiantes como de docentes de los diferentes niveles educativos. Para el alcance de este reto se requiere. 
4.3. Conformar una red de educadores ambientales con conexiones tanto a nivel nacional como internacional. 
4.4. Difundir los programas de becas y estímulos a investigadores patrocinados por COLCIENCIAS y distintas universidades del país. 
4.5. Apoyar, desde el Ministerio de Educación y desde el Ministerio del Medio Ambiente investigaciones propuestas por docentes en torno al tema del ambiente y la Educación Ambiental. 
5.1. Promover la formación conceptual en Educación Ambiental para los grupos de comunicadores sociales, periodistas y publicistas ambientalistas. 
5.2. Superar la atomización de recursos tanto humanos como técnicos y financieros, y el puntualismo en la realización de las campañas de comunicación que tienen como referente el tema ambiental. Lograr que las campañas de comunicación sobre el tema de ambiente tengan siempre en cuenta el componente educativo.
6.1. Desarrollar programas de actualización y formación en temas ambientales prioritarios para los
funcionarios vinculados al SINA.
7.1. Lograr que el servicio militar ambiental sea anualmente prestado por bachilleres, buscando que impulsen y acompañen a comunidades escolares y no escolares de acuerdo con lo estipulado en el Decreto 1743 de 1994. 
8.1 Lograr que en todos los colegios que brinden etnoeducación se implementen PRAES que tengan en cuenta los valores y tecnologías propios de las culturas indígenas y de los grupos étnicos. 
8.2 Apoyar proyectos ambientales que tengan en cuenta la perspectiva de género o sean liderados por mujeres. 
8.3 Superar la apatía en torno a la participación y gestión ciudadana en lo que se refiere a los recursos naturales renovables.</t>
  </si>
  <si>
    <t xml:space="preserve">1. Caracterizar los complejos de humedales del país, con la identificación de los usos existentes y proyectados, así como la definición y priorización específica de sus problemas y la evaluación de la estructura institucional de manejo vigente.
Incluir criterios ambientales sobre los humedales en todos los procesos de planificación de uso de la tierra, los recursos naturales y el ordenamiento del territorio.
Elaborar planes de manejo para humedales con el fin de garantizar el mantenimiento de sus características ecológicas y la oferta de bienes y servicios ambientales.
Promover la participación activa e informada de las comunidades locales en la planificación, toma de decisiones, la conservación y uso sostenible de los humedales.
Incorporar criterios ambientales para el manejo y conservación de humedales en la planificación sectorial
Garantizar la obligatoriedad de realizar evaluaciones ambientales a los proyectos de desarrollo y actividades que afecten los humedales del país
Promover las evaluaciones ecológicas y valoraciones económicas de los beneficios y funciones de los humedales para su consideración en los procesos de planificación sectorial
2. Diseñar y desarrollar programas de conservación de ecosistemas de humedales y especies amenazadas y/o en vía de extinción, para asegurar su sostenibilidad.
Establecer las medidas requeridas para garantizar el control a la introducción y trasplante de especies invasoras de flora y fauna en los ecosistemas acuáticos continentales.
Establecer e implementar programas regionales para recuperar, rehabilitar y/o restaurar ecosistemas de humedales e incorporarlos como áreas de manejo especial dentro de los procesos de ordenamiento territorial y planificación del desarrollo económico.
3. Formular e implementar un programa nacional de concientización y sensibilización sobre los humedales, sus funciones y valores con base en los lineamientos de la Política Nacional de Educación Ambiental y el decreto 1743 del 3 de agosto de 1994.
Establecer un programa de comunicación para difundir la importancia de los valores y funciones de los humedales del país
</t>
  </si>
  <si>
    <t>Política Nacional para la gestión integral de la biodiversidad y sus servicios ecosistémicos (PNGIBSE)</t>
  </si>
  <si>
    <t xml:space="preserve"> El seguimiento de las actividades consignadas en el PANGIBSE deberá ser anual, mientras
que la evaluación deberá ser cada cuatro años.
</t>
  </si>
  <si>
    <t>Director encargado de Bosques, Biodiversidad y Servicios Ecosistémicos</t>
  </si>
  <si>
    <t xml:space="preserve">Min Ambiente
Min Agricultura 
Min Minas y Energía
Min Hacienda
SINA
CAR’s
DNP
</t>
  </si>
  <si>
    <t>Promover la Gestión Integral para la Conservación9 de la Biodiversidad y sus Servicios Ecosistémicos, de manera que se mantenga y mejore la resiliencia de los sistemas socio-ecológicos, a escalas nacional, regional y local, considerando escenarios de cambio y a través de la acción conjunta, coordinada y concertada del Estado, el sector productivo y la sociedad civil.</t>
  </si>
  <si>
    <t xml:space="preserve">Adelantar acciones de conservación in situ y ex situ, tanto en áreas silvestres1 (protegidas o no) y paisajes transformados continentales, marinos, costeros e insulares, de manera que se mantengan poblaciones viables de flora y fauna, la resiliencia de los sistemas socio-ecológicos y se sustente el suministro de servicios ecosistémicos a escalas nacional, regional, local y transfronteriza. 
Fortalecer la relación entre el Estado y los ciudadanos (urbanos y rurales), para gestionar integralmente la biodiversidad y sus servicios ecosistémicos desde la participación y la corresponsabilidad en las acciones de conservación, de manera que el mantenimiento de la biodiversidad en contextos socio-ecosistémicos explícitos sea asumida y percibida socialmente como un beneficio irremplazable que mantiene y mejora la calidad de vida a escalas nacional, regional, local y transfronteriza. 
Incorporar la biodiversidad y el suministro de servicios ecosistémicos en la planificación y toma de decisiones sectoriales de manera que se genere corresponsabilidad para adelantar acciones de conservación y valoración integral (económica y no económica), permitiendo mantener la sostenibilidad de las acciones de producción, extracción, asentamiento y consumo y el mejoramiento de la calidad de vida a escalas nacional, regional, local y transfronteriza. 
Promover, fortalecer y coordinar la generación, recuperación, articulación y divulgación de información, conocimiento y desarrollos tecnológicos, provenientes de diferentes sistemas de conocimiento, que permitan alimentar y orientar la Gestión Integral de la Biodiversidad y Sus Servicios Ecosistémicos a escalas nacional, regional, local y transfronteriza. 
Adelantar acciones para enfrentar las amenazas relacionadas con el cambio ambiental (pérdida y transformación de la biodiversidad y sus servicios ecosistémicos + variabilidad y cambio climático), para mantener la resiliencia socio-ecosistémica y reducir su vulnerabilidad, siguiendo el enfoque de mitigación y adaptación basadas en ecosistemas2, de manera que no se comprometa la calidad de vida a escalas nacional, regional, local y transfronteriza. 
Adelantar acciones para fortalecer su posicionamiento internacional como país megadiverso proveedor de servicios ecosistémicos 
de importancia global, al tiempo que adelanta acciones nacionales para contribuir con la lucha mundial contra los retos climático-ecológicos (cambio ambiental) que amenazan la estabilidad planetaria. 
</t>
  </si>
  <si>
    <t xml:space="preserve">Fortalecer y articular acciones de conservación y manejo in situ y ex situ de la biodiversidad a través de la preservación, restauración y uso sostenible ligado a prácticas tradicionales no detrimentales, tanto en áreas silvestres como en paisajes transformados para mantener la resiliencia de los sistemas socio-ecológicos y el suministro de servicios ecosistémicos a escalas nacional, regional, local y transfronteriza.Identificar e implementar procesos de estructuración ecológica del territorio a escalas nacional, regional y local vinculando los procesos de consolidación del Sistema Nacional de Áreas Protegidas (SINAP); la ordenación y zonificación ambiental de las reservas forestales protectoras nacionales; la priorización de la conservación de los ecosistemas de páramos y humedales; la ordenación de bosques naturales; y otras acciones de conservación in situ (numeral anterior), para orientar el ordenamiento territorial y mantener la resiliencia de los sistemas socio-ecológicos, así como el suministro de servicios ecosistémicos.Fortalecer las actividades y la institucionalidad nacional, regional y local de control, monitoreo y vigilancia al aprovechamiento, tráfico y comercialización ilegal de especies silvestres, así como también de manejo de flora y fauna post decomiso.
Fortalecer las actividades e institucionalidad relativa a la conservación de los recursos biológicos y genéticos, sus derivados y el conocimiento tradicional asociado, así como su mayor conocimiento, para el mejoramiento de la calidad de vida a través de la distribución justa y equitativa de los beneficios derivados de estos recursos.Desarrollar esquemas e instrumentos de valoración integral (económicos y no económicos) de la biodiversidad y sus servicios ecosistémicos, relacionados con la producción, extracción, asentamiento y consumo, para orientar el ordenamiento territorial y reconocer su importancia para garantizar la sostenibilidad productiva y la competitividad nacional.Incorporar y mantener sistemas de conservación de la biodiversidad en sistemas productivos y extractivos, como estrategia para mantener e incrementar la provisión de servicios ecosistémicos fundamentales para la calidad de vida. Fortalecer las alianzas entre los sectores público y privado así como la articulación intra e inter institucional e inter sectorial, para posicionar la biodiversidad como elemento estratégico en las políticas económicas y sectoriales del país. Identificación y evaluación de los costos y beneficios económicos, ecológicos, culturales y sociales a largo plazo, derivados de la relación entre actividades productivas y el mantenimiento de los servicios ecosistémicos derivados de la biodiversidad (“trade offs”).Fortalecer las actividades e institucionalidad relacionada con el comercio legal de especies silvestres (especímenes, partes y/o derivados) para mercados nacionales e internacionales. Fortalecer las actividades e institucionalidad relacionada con la evaluación de los impactos ambientales, recuperación de pasivos ambientales y con la asignación de compensaciones ambientales por pérdida de biodiversidad, ligadas a proyectos licenciables ambientalmente, a escala nacional, regional y local, para el mantenimiento de la resiliencia de los sistemas socio-ecológicos y el suministro de los servicios ecosistémicos fundamentales para la calidad de vida. Identificación de las áreas aptas para el desarrollo de actividades productivas y extractivas, así como también, para las actividades de compensación ambiental vinculada al licenciamiento ambiental, de forma que se oriente el ordenamiento territorial y mantenga la resiliencia de los sistemas socio-ecológicos y el suministro de los servicios ecosistémicos fundamentales para la calidad de vida.Fortalecer y fomentar la gestión del conocimiento y la información para orientar y sustentar la toma de decisiones respecto a la Gestión Integral de la Biodiversidad y Sus Servicios Ecosistémicos, así como para incrementar su valoración integral (económica y no económica) por parte de sectores económicos, ambientales y sociales. Inclusión y armonización de prioridades de investigación sobre biodiversidad y sus servicios ecosistémicos, en las políticas y planes nacionales relacionados con ciencia, tecnología e innovación. Fortalecimiento de procesos de inventario y monitoreo de la biodiversidad y sus servicios ecosistémicos, a través de cartografía a escalas adecuadas, colección y evaluación de componentes, estructuras y funciones de la biodiversidad. Adelantar la identificación de umbrales de estabilidad y cambio de sistemas socio – ecológicos a diferentes escalas para orientar la toma de decisiones sobre el territorio. Especialmente aquellos relacionados con el uso de la biodiversidad en sus diferentes niveles de organización.
Promover y fortalecer la capacidad de gestión y la articulación intra e interinstitucional e intersectorial para identificar, prevenir y mitigar los riesgos asociados al cambio ambiental (pérdida y transformación de la biodiversidad y sus servicios ecosistémicos + variabilidad y cambio climático) a escala local, regional y nacional.  Promover y fortalecer la capacidad de gestión y la articulación intra e interinstitucional e intersectorial para aumentar la capacidad de adaptación socio-ecosistémica de manera que se mantenga el suministro de servicios ecosistémicos a escala regional y nacional, y evitando que las medidas desarrolladas puedan traducirse en mal adaptaciones. Fortalecer e implementar esquemas de evaluación de riesgos y sistemas de alerta temprana para prevenir los potenciales efectos relacionados con el cambio ambiental sobre los socio-ecosistemas.Desarrollo de mecanismos de transferencia del riesgo ante eventos relacionados con el cambio ambiental, de manera que se mantenga y recupere la provisión de servicios ecosistémicos.Posicionamiento y fortalecimiento de la conservación de la biodiversidad y sus servicios ecosistémicos como el elemento diferenciador del país y estratégico en las negociaciones internacionales.Promover acciones coordinadas y conjuntas con los países vecinos en la conservación de la biodiversidad y sus servicios ecosistémicos transfronterizos y comunes.Fortalecimiento de la posición internacional del país en materia de biodiversidad para optimizar las estrategias y mejorar los mecanismos de cooperación internacional. Desarrollo de acciones nacionales que contribuyan al logro de objetivos globales para hacer frente al cambio ambiental global, especialmente en lo relacionado con el cambio climático (incluida la lucha contra la desertificación y la sequía), el suministro de servicios ecosistémicos, la bioseguridad, las especies exóticas invasoras y el tráfico ilegal de especies.
</t>
  </si>
  <si>
    <t xml:space="preserve">
Estructura ecológica principal de la Nación definida a escala nacional 
Ecosistemas de páramo y humedalesdelimitados a escala adecuada 
Hectáreas restauradas o rehabilitadas con fines de protección, incluyendo corredores biológicos de conectividad, así como deforestación evitada   
Evitar la deforestación de hectáreas de bosque natural.  
Acuerdos regionales por la madera legal firmados.  
Planes formulados para igual número de especies invasoras, exóticas y trasplantadas.
Planes formulados para igual número de especies sujetas al tráfico legal.  
Formular estrategia REDD con co-beneficios, lo cual posibilita el desarrollo económico de las comunidades y grupos {etnicos al acceder al mercado global de carbono.
Contratos suscritos para acceso a recursos genéticos 
</t>
  </si>
  <si>
    <t xml:space="preserve">Estructuración ecológica del territorio
Restauración, recuperación y rehabilitación de ecossitemas
Evitar la deforestación de 200 mil hectáreas sobre 61 millones de hectáreas de bosque natural.
Implementación del nuevo esquema de compensaciones ambientales por pérdida de biodiversidad.
Diseñar una estrategia para integrar consideraciones ambientales en la toma de decisiones privadas sobre la localización de industrias y actividades productivas.
Impulsar la implementación del pacto intersectorial por la madera legal.
Implementar el plan nacional para el control de especies invasoras, exóticas y trasplantadas.
Estrategia nacional para la prevención y control al tráfico ilegal de especies silvestres implementada.
Formular la estrategia nacional REDD con co-beneficios, lo cual posibilita el desarrollo económico de las comunidades y grupos de étnicos al acceder al mercado global de carbono.
Formular y desarrollar la estrategia de corresponsabilidad social en la lucha contra incendios forestales.
Armonizar el marco regulatorio para el acceso a los recursos genéticos.
Diseñar e implementar una estrategia internacional para la promoción de Colombia como país megadiverso y ambientalmente atractivo.
Continuar con los inventarios sobre biodiversidad.
Mejorar la efectividad del manejo de las áreas del sistema de parques nacionales naturales.
Concertar estrategias especiales de manejo de áreas protegidas con grupos étnicos.
Promover la formulación de programas para el desarrollo de tecnologías para la restauración, recuperación rehabilitación de ecosistemas y uso sostenible de la biodiversidad, en coordinación con el Sistema Nacional de Ciencia y Tecnología.
Lineamientos de política para la gestión integral de la biodiversidad de la Orinoquía Colombiana., Amazonía colombiana y el Macizo Colombiano.
Política Nacional Ambiental para el recurso suelo formulada.
Formulación de política nacional de recursos hidrobiológicos.
Política nacional para la gestión ambiental en materia de fauna silvestre ajustada e implementada.
Mapá actualizado de ecosistemas continentales,costeros y marinos.
Diseñar e implementar instrumentos para la identificación y valoración de los servicios ecosistémicos y sus vínculos con el bienestar humano.
Promover esquemas para diferenciar la producción nacional agragando el valor de los servicios ecosistémicos asociados y reconocer este factor como una ventaja comparativa en los mercados internacionales.
Promover la inclusión del principio de corresponsabilidad en los planes sectoriales.
</t>
  </si>
  <si>
    <t>Biodiversidad, conservación y cuidado de la naturaleza
Biodiversidad, gobernanza y creación de valor público
Biodiversidad, desarrollo económico, competitividad y calidad de vida
Biodiversidad, gestión del conocimiento, tecnología e información
Biodiversidad, gestión del riesgo y suministo de servicios ecosistémicos
Biodiversidad, corresponsabilidad y compromisos globales.</t>
  </si>
  <si>
    <t xml:space="preserve">
100%
1’186.343 has
280.000has
200 mil has
61 millones has
20
12
10
Estrategia formulada
100
</t>
  </si>
  <si>
    <t xml:space="preserve">Política Nacional de Biodiversidad
Política de Bosques (Documento CONPES 2834/10)
Política para la Gestión Ambiental de la Fauna Silvestre en Colombia
Política nacional ambiental para el desarrollo sostenible de los espacios oceánicos y las zonas costeras e insulares de Colombia (Documento CONPES 3164/02)
Política Nacional para Humedales Interiores de Colombia
Política de Gestión Ambiental Urbana
Política Nacional de Fomento a la Investigación y la Innovación (Colombia construye y siembra futuro) (Documento CONPES 3582/09)
</t>
  </si>
  <si>
    <t>Plan Nacional de Desarrollo 2010 – 2014 “Prosperidad para Todos</t>
  </si>
  <si>
    <t xml:space="preserve">Comisión Interamericana del Atún Tropical (CIAT)
Convención sobre la plataforma continental
Convención sobre pesca y conservación de los recursos vivos de altamar
Convenio para la protección del patrimonio mundial, cultural y natural UNESCO
Tratado sobre el Comercio Internacional de Especies de Fauna y Flora Silvestres en Peligro de Extinción (CITES)
Tratado de Cooperación Amazónica
Convenio relativo a los humedales de importancia internacional especialmente como hábitat de aves acuáticas (RAMSAR)
Convenio para la protección del medio marino y la zona costera del Pacífico Sudoeste
Convención para la Protección y el Desarrollo del Ambiente Marino en la Región del Mar Caribe (CPDMEWCR)
Protocolo de las naciones unidas relativo a las áreas y flora y fauna silvestres especialmente protegidas del convenio para la protección y el desarrollo del medio marino de la región del gran Caribe (SPAW)
Convenio Internacional para la Protección de las Obtenciones Vegetales (UPOV 91)
Convenio de Diversidad Biológica (CDB)
Convención Marco de las Naciones Unidas contra el Cambio Climático (UNFCCC)
Convención para la lucha contra la desertificación y la sequía (UNCCD)
Decisión 391 de la Comunidad Andina (CAN), Régimen Común sobre Acceso a los Recursos Genéticos
Acuerdo sobre el programa internacional para la conservación de los delfines
Protocolo de Cartagena sobre Seguridad de la Biotecnología del Convenio sobre la Diversidad Biológica
Convenio Internacional de Maderas Tropicales
</t>
  </si>
  <si>
    <t xml:space="preserve">Ley 2 de 1959
Decreto ley 2811 de 1.974
Ley 99 de 1993
Ley 388 de 1997
Ley 1333 de 2009
Decreto 2370 de 2009
Decreto 2372 de 2010
Ley 1444 de 2011
Ley 1450 de 2011
Decreto 3570 de 2011
Decreto 3572 de 2011
Decreto 3573 de 2011
</t>
  </si>
  <si>
    <t xml:space="preserve">Convenio sobre Diversidad Biológica (CDB), del cual Colombia es parte, establece en su artículo 6d la necesidad de que cada una de las partes, diseñe y revise permanentemente sus políticas públicas sobre el tema y adopte mecanismos concretos para la protección de la diversidad biológica, al tiempo en que se hace necesario ajustar el marco nacional de política al nuevo Plan de Acción 2011 – 2020 del CDB, de manera que se contribuya de manera eficaz al cumplimiento de las Metas de Aichi para reducir las tasas de pérdida de la biodiversidad y sus servicios ecosistémicos.
Adicionalmente con la Constitución Política de 1991, el país elevó el manejo y protección de los recursos naturales y el medio ambiente, en otras palabras la biodiversidad, a la categoría de norma constitucional, mediante el reconocimiento de la obligación del Estado y de las personas de proteger las riquezas culturales y naturales de la Nación (Art. 8), del derecho de los colombianos a tener un ambiente sano (Art. 79) y del desarrollo sostenible como el modelo que orienta el crecimiento económico, el mejoramiento de la calidad de vida y del bienestar social de la Nación, sin agotar la base de los recursos naturales renovables en que se sustenta, ni deteriorar el medio ambiente o el derecho de las generaciones futuras a utilizarlo para la satisfacción de sus propias necesidades. 
</t>
  </si>
  <si>
    <t>http://www.andi.com.co/Archivos/file/Vicepresidencia%20Desarrollo%20Sostenible/politicanacionalbiodiversidad.pdf</t>
  </si>
  <si>
    <t>PNGIBSE</t>
  </si>
  <si>
    <t>EJE I. BIODIVERSIDAD, CONSERVACIÓN Y CUIDADO DE LA NATURALEZA</t>
  </si>
  <si>
    <t>EJE III. BIODIVERSIDAD, DESARROLLO ECONÓMICO, COMPETITIVIDAD Y CALIDAD DE VIDA</t>
  </si>
  <si>
    <t>EJE IV. BIODIVERSIDAD, GESTIÓN DEL CONOCIMIENTO, TECNOLOGÍA E INFORMACIÓN</t>
  </si>
  <si>
    <t>EJE V. BIODIVERSIDAD, GESTIÓN DEL RIESGO Y SUMINISTRO DE SERVICIOS ECOSISTÉMICOS</t>
  </si>
  <si>
    <t>EJE VI. BIODIVERSIDAD, CORRESPONSABILIDAD Y COMPROMISOS GLOBALES</t>
  </si>
  <si>
    <r>
      <t>EJE II. BIODIVERSIDAD, GOBERNANZA</t>
    </r>
    <r>
      <rPr>
        <vertAlign val="superscript"/>
        <sz val="11"/>
        <color indexed="8"/>
        <rFont val="Calibri"/>
        <family val="2"/>
      </rPr>
      <t xml:space="preserve"> </t>
    </r>
    <r>
      <rPr>
        <sz val="11"/>
        <color indexed="8"/>
        <rFont val="Calibri"/>
        <family val="2"/>
      </rPr>
      <t>Y CREACIÓN DE VALOR PÚBLICO</t>
    </r>
  </si>
  <si>
    <t>Actividades Programadas Vigencia</t>
  </si>
  <si>
    <t>Reporte de avance Vigencia</t>
  </si>
  <si>
    <t xml:space="preserve">% Estimado de Avance Actividad </t>
  </si>
  <si>
    <t>Recursos asignados vigencia</t>
  </si>
  <si>
    <t>Recursos Comprometidos Vigencia</t>
  </si>
  <si>
    <t>MINISTERIO DE AMBIENTE Y DESARROLLO SOSTENIBLE</t>
  </si>
  <si>
    <t/>
  </si>
  <si>
    <t>FORMATO DE SEGUIMIENTO A POLÍTICAS PÚBLICAS AMBIENTALES</t>
  </si>
  <si>
    <t>Proceso: Formulación y Seguimiento de Políticas Públicas Ambientales</t>
  </si>
  <si>
    <r>
      <t xml:space="preserve">Versión: </t>
    </r>
    <r>
      <rPr>
        <sz val="14"/>
        <color indexed="8"/>
        <rFont val="Arial"/>
        <family val="2"/>
      </rPr>
      <t xml:space="preserve"> 1</t>
    </r>
  </si>
  <si>
    <r>
      <t xml:space="preserve">Código: </t>
    </r>
    <r>
      <rPr>
        <sz val="14"/>
        <color indexed="8"/>
        <rFont val="Arial"/>
        <family val="2"/>
      </rPr>
      <t>F-M-PPA-04</t>
    </r>
  </si>
  <si>
    <r>
      <t xml:space="preserve">VIGENCIA: </t>
    </r>
    <r>
      <rPr>
        <sz val="14"/>
        <color indexed="8"/>
        <rFont val="Arial"/>
        <family val="2"/>
      </rPr>
      <t>02/10/2015</t>
    </r>
  </si>
</sst>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77">
    <font>
      <sz val="11"/>
      <color theme="1"/>
      <name val="Calibri"/>
      <family val="2"/>
    </font>
    <font>
      <sz val="11"/>
      <color indexed="8"/>
      <name val="Calibri"/>
      <family val="2"/>
    </font>
    <font>
      <sz val="11"/>
      <name val="Arial Narrow"/>
      <family val="2"/>
    </font>
    <font>
      <b/>
      <sz val="14"/>
      <name val="Arial"/>
      <family val="2"/>
    </font>
    <font>
      <b/>
      <sz val="12"/>
      <name val="Arial"/>
      <family val="2"/>
    </font>
    <font>
      <b/>
      <sz val="16"/>
      <name val="Arial"/>
      <family val="2"/>
    </font>
    <font>
      <sz val="11"/>
      <name val="Arial"/>
      <family val="2"/>
    </font>
    <font>
      <vertAlign val="superscript"/>
      <sz val="11"/>
      <color indexed="8"/>
      <name val="Calibri"/>
      <family val="2"/>
    </font>
    <font>
      <sz val="14"/>
      <color indexed="8"/>
      <name val="Arial"/>
      <family val="2"/>
    </font>
    <font>
      <u val="single"/>
      <sz val="11"/>
      <color indexed="30"/>
      <name val="Calibri"/>
      <family val="2"/>
    </font>
    <font>
      <u val="single"/>
      <sz val="11"/>
      <color indexed="30"/>
      <name val="Arial Narrow"/>
      <family val="2"/>
    </font>
    <font>
      <u val="single"/>
      <sz val="11"/>
      <color indexed="8"/>
      <name val="Arial Narrow"/>
      <family val="2"/>
    </font>
    <font>
      <sz val="10"/>
      <color indexed="63"/>
      <name val="Arial"/>
      <family val="2"/>
    </font>
    <font>
      <b/>
      <sz val="14"/>
      <color indexed="63"/>
      <name val="Arial"/>
      <family val="2"/>
    </font>
    <font>
      <sz val="11"/>
      <color indexed="8"/>
      <name val="Arial"/>
      <family val="2"/>
    </font>
    <font>
      <sz val="11"/>
      <color indexed="8"/>
      <name val="Arial Narrow"/>
      <family val="2"/>
    </font>
    <font>
      <b/>
      <sz val="10"/>
      <color indexed="8"/>
      <name val="Arial Narrow"/>
      <family val="2"/>
    </font>
    <font>
      <sz val="10"/>
      <color indexed="8"/>
      <name val="Arial Narrow"/>
      <family val="2"/>
    </font>
    <font>
      <b/>
      <sz val="11"/>
      <color indexed="8"/>
      <name val="Calibri"/>
      <family val="2"/>
    </font>
    <font>
      <b/>
      <sz val="14"/>
      <color indexed="8"/>
      <name val="Arial"/>
      <family val="2"/>
    </font>
    <font>
      <b/>
      <sz val="14"/>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4"/>
      <color indexed="8"/>
      <name val="Calibri"/>
      <family val="2"/>
    </font>
    <font>
      <sz val="14"/>
      <color indexed="8"/>
      <name val="Verdana"/>
      <family val="2"/>
    </font>
    <font>
      <sz val="14"/>
      <color indexed="9"/>
      <name val="Arial"/>
      <family val="2"/>
    </font>
    <font>
      <sz val="14"/>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1"/>
      <color theme="10"/>
      <name val="Arial Narrow"/>
      <family val="2"/>
    </font>
    <font>
      <u val="single"/>
      <sz val="11"/>
      <color theme="1"/>
      <name val="Arial Narrow"/>
      <family val="2"/>
    </font>
    <font>
      <sz val="10"/>
      <color rgb="FF404040"/>
      <name val="Arial"/>
      <family val="2"/>
    </font>
    <font>
      <b/>
      <sz val="14"/>
      <color rgb="FF404040"/>
      <name val="Arial"/>
      <family val="2"/>
    </font>
    <font>
      <sz val="11"/>
      <color theme="1"/>
      <name val="Arial"/>
      <family val="2"/>
    </font>
    <font>
      <sz val="11"/>
      <color rgb="FF000000"/>
      <name val="Arial Narrow"/>
      <family val="2"/>
    </font>
    <font>
      <b/>
      <sz val="10"/>
      <color theme="1"/>
      <name val="Arial Narrow"/>
      <family val="2"/>
    </font>
    <font>
      <sz val="11"/>
      <color theme="1"/>
      <name val="Arial Narrow"/>
      <family val="2"/>
    </font>
    <font>
      <sz val="10"/>
      <color theme="1"/>
      <name val="Arial Narrow"/>
      <family val="2"/>
    </font>
    <font>
      <sz val="11"/>
      <color rgb="FF000000"/>
      <name val="Calibri"/>
      <family val="2"/>
    </font>
    <font>
      <b/>
      <sz val="14"/>
      <color theme="1"/>
      <name val="Arial"/>
      <family val="2"/>
    </font>
    <font>
      <sz val="14"/>
      <color theme="1"/>
      <name val="Arial"/>
      <family val="2"/>
    </font>
    <font>
      <sz val="14"/>
      <color theme="1"/>
      <name val="Calibri"/>
      <family val="2"/>
    </font>
    <font>
      <b/>
      <sz val="14"/>
      <color rgb="FF000000"/>
      <name val="Arial"/>
      <family val="2"/>
    </font>
    <font>
      <sz val="14"/>
      <color theme="0"/>
      <name val="Arial"/>
      <family val="2"/>
    </font>
    <font>
      <b/>
      <sz val="14"/>
      <color theme="0"/>
      <name val="Arial"/>
      <family val="2"/>
    </font>
    <font>
      <sz val="14"/>
      <color theme="0"/>
      <name val="Calibri"/>
      <family val="2"/>
    </font>
    <font>
      <b/>
      <sz val="14"/>
      <color rgb="FFFFFFFF"/>
      <name val="Arial"/>
      <family val="2"/>
    </font>
    <font>
      <sz val="14"/>
      <color rgb="FF000000"/>
      <name val="Verdana"/>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8" tint="0.7999799847602844"/>
        <bgColor indexed="64"/>
      </patternFill>
    </fill>
    <fill>
      <patternFill patternType="solid">
        <fgColor rgb="FFDBE5F1"/>
        <bgColor indexed="64"/>
      </patternFill>
    </fill>
    <fill>
      <patternFill patternType="solid">
        <fgColor theme="0" tint="-0.1499900072813034"/>
        <bgColor indexed="64"/>
      </patternFill>
    </fill>
    <fill>
      <patternFill patternType="solid">
        <fgColor rgb="FF00B050"/>
        <bgColor indexed="64"/>
      </patternFill>
    </fill>
    <fill>
      <patternFill patternType="solid">
        <fgColor rgb="FFCFF39F"/>
        <bgColor indexed="64"/>
      </patternFill>
    </fill>
    <fill>
      <patternFill patternType="solid">
        <fgColor rgb="FFFFFFFF"/>
        <bgColor indexed="64"/>
      </patternFill>
    </fill>
    <fill>
      <patternFill patternType="solid">
        <fgColor theme="0" tint="-0.1499900072813034"/>
        <bgColor indexed="64"/>
      </patternFill>
    </fill>
    <fill>
      <patternFill patternType="solid">
        <fgColor rgb="FFFFFFFF"/>
        <bgColor indexed="64"/>
      </patternFill>
    </fill>
    <fill>
      <patternFill patternType="solid">
        <fgColor rgb="FFFFFF00"/>
        <bgColor indexed="64"/>
      </patternFill>
    </fill>
    <fill>
      <patternFill patternType="solid">
        <fgColor rgb="FF358220"/>
        <bgColor indexed="64"/>
      </patternFill>
    </fill>
    <fill>
      <patternFill patternType="solid">
        <fgColor rgb="FFC6E5A3"/>
        <bgColor indexed="64"/>
      </patternFill>
    </fill>
    <fill>
      <patternFill patternType="solid">
        <fgColor theme="9" tint="-0.4999699890613556"/>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medium"/>
    </border>
    <border>
      <left style="medium"/>
      <right style="medium"/>
      <top style="medium"/>
      <bottom style="medium"/>
    </border>
    <border>
      <left style="medium"/>
      <right/>
      <top style="medium"/>
      <bottom style="medium"/>
    </border>
    <border>
      <left/>
      <right style="thin">
        <color rgb="FF000000"/>
      </right>
      <top style="thin">
        <color rgb="FF000000"/>
      </top>
      <bottom/>
    </border>
    <border>
      <left style="medium"/>
      <right style="medium"/>
      <top style="medium"/>
      <bottom/>
    </border>
    <border>
      <left/>
      <right style="medium"/>
      <top style="medium"/>
      <bottom/>
    </border>
    <border>
      <left style="thin"/>
      <right/>
      <top style="thin"/>
      <bottom style="thin"/>
    </border>
    <border>
      <left style="thin"/>
      <right style="thin"/>
      <top style="thin">
        <color theme="1"/>
      </top>
      <bottom style="thin"/>
    </border>
    <border>
      <left style="thin"/>
      <right style="thin"/>
      <top style="thin">
        <color theme="1"/>
      </top>
      <bottom/>
    </border>
    <border>
      <left style="thin"/>
      <right/>
      <top style="thin">
        <color theme="1"/>
      </top>
      <bottom style="thin"/>
    </border>
    <border>
      <left style="thin">
        <color theme="1"/>
      </left>
      <right/>
      <top style="thin">
        <color theme="1"/>
      </top>
      <bottom style="thin">
        <color theme="1"/>
      </bottom>
    </border>
    <border>
      <left style="thin">
        <color theme="1"/>
      </left>
      <right style="thin">
        <color theme="1"/>
      </right>
      <top style="thin">
        <color theme="1"/>
      </top>
      <bottom style="thin">
        <color theme="1"/>
      </bottom>
    </border>
    <border>
      <left/>
      <right style="thin">
        <color theme="1"/>
      </right>
      <top style="thin">
        <color theme="1"/>
      </top>
      <bottom/>
    </border>
    <border>
      <left style="thin">
        <color rgb="FF000000"/>
      </left>
      <right style="thin">
        <color theme="1"/>
      </right>
      <top style="thin">
        <color theme="1"/>
      </top>
      <bottom style="thin">
        <color theme="1"/>
      </bottom>
    </border>
    <border>
      <left/>
      <right style="thin">
        <color theme="1"/>
      </right>
      <top style="thin">
        <color theme="1"/>
      </top>
      <bottom style="thin">
        <color theme="1"/>
      </bottom>
    </border>
    <border>
      <left/>
      <right style="thin">
        <color rgb="FF000000"/>
      </right>
      <top style="thin">
        <color rgb="FF000000"/>
      </top>
      <bottom style="thin">
        <color theme="1"/>
      </bottom>
    </border>
    <border>
      <left style="thin">
        <color rgb="FF000000"/>
      </left>
      <right style="thin">
        <color theme="1"/>
      </right>
      <top style="thin">
        <color rgb="FF000000"/>
      </top>
      <bottom style="thin">
        <color theme="1"/>
      </bottom>
    </border>
    <border>
      <left/>
      <right style="thin"/>
      <top style="thin">
        <color theme="1"/>
      </top>
      <bottom/>
    </border>
    <border>
      <left/>
      <right style="thin">
        <color rgb="FF000000"/>
      </right>
      <top style="thin">
        <color theme="1"/>
      </top>
      <bottom style="thin">
        <color rgb="FF000000"/>
      </bottom>
    </border>
    <border>
      <left style="thin">
        <color theme="1"/>
      </left>
      <right style="thin">
        <color rgb="FF00B050"/>
      </right>
      <top style="thin">
        <color theme="1"/>
      </top>
      <bottom style="thin">
        <color rgb="FF000000"/>
      </bottom>
    </border>
    <border>
      <left style="thin">
        <color theme="1"/>
      </left>
      <right style="thick">
        <color rgb="FF00B050"/>
      </right>
      <top style="thin">
        <color theme="1"/>
      </top>
      <bottom style="thin">
        <color theme="1"/>
      </bottom>
    </border>
    <border>
      <left/>
      <right style="thin">
        <color rgb="FF000000"/>
      </right>
      <top style="thin">
        <color theme="1"/>
      </top>
      <bottom style="thin">
        <color theme="1"/>
      </bottom>
    </border>
    <border>
      <left style="thin">
        <color rgb="FF000000"/>
      </left>
      <right/>
      <top style="thin">
        <color theme="1"/>
      </top>
      <bottom style="thin">
        <color theme="1"/>
      </bottom>
    </border>
    <border>
      <left style="thick">
        <color rgb="FF00B050"/>
      </left>
      <right style="thin">
        <color theme="1"/>
      </right>
      <top style="thin">
        <color theme="1"/>
      </top>
      <bottom style="thin">
        <color theme="1"/>
      </bottom>
    </border>
    <border>
      <left style="thin">
        <color rgb="FF000000"/>
      </left>
      <right style="thin">
        <color rgb="FF000000"/>
      </right>
      <top style="thin">
        <color rgb="FF000000"/>
      </top>
      <bottom style="thin">
        <color theme="1"/>
      </bottom>
    </border>
    <border>
      <left style="thin">
        <color rgb="FF000000"/>
      </left>
      <right/>
      <top style="thin">
        <color rgb="FF000000"/>
      </top>
      <bottom style="thin">
        <color theme="1"/>
      </bottom>
    </border>
    <border>
      <left style="thin">
        <color theme="1" tint="0.04998999834060669"/>
      </left>
      <right style="thin">
        <color rgb="FF000000"/>
      </right>
      <top style="thin">
        <color rgb="FF000000"/>
      </top>
      <bottom style="thin">
        <color theme="1" tint="0.04998999834060669"/>
      </bottom>
    </border>
    <border>
      <left style="thin">
        <color rgb="FF000000"/>
      </left>
      <right style="thin">
        <color rgb="FF000000"/>
      </right>
      <top style="thin">
        <color rgb="FF000000"/>
      </top>
      <bottom style="thin">
        <color theme="1" tint="0.04998999834060669"/>
      </bottom>
    </border>
    <border>
      <left/>
      <right style="thin">
        <color rgb="FF000000"/>
      </right>
      <top style="thin">
        <color rgb="FF000000"/>
      </top>
      <bottom style="thin">
        <color theme="1" tint="0.04998999834060669"/>
      </bottom>
    </border>
    <border>
      <left/>
      <right/>
      <top style="thin">
        <color rgb="FF000000"/>
      </top>
      <bottom style="thin">
        <color theme="1" tint="0.04998999834060669"/>
      </bottom>
    </border>
    <border>
      <left style="thin">
        <color theme="1" tint="0.04998999834060669"/>
      </left>
      <right style="thin">
        <color theme="1" tint="0.04998999834060669"/>
      </right>
      <top style="thin">
        <color theme="1" tint="0.04998999834060669"/>
      </top>
      <bottom style="thin">
        <color theme="1" tint="0.04998999834060669"/>
      </bottom>
    </border>
    <border>
      <left/>
      <right style="thin">
        <color theme="1" tint="0.04998999834060669"/>
      </right>
      <top style="thin">
        <color theme="1" tint="0.04998999834060669"/>
      </top>
      <bottom style="thin">
        <color theme="1" tint="0.04998999834060669"/>
      </bottom>
    </border>
    <border>
      <left/>
      <right style="thin"/>
      <top style="thin">
        <color rgb="FF000000"/>
      </top>
      <bottom/>
    </border>
    <border>
      <left/>
      <right style="medium"/>
      <top/>
      <bottom style="medium"/>
    </border>
    <border>
      <left style="thin">
        <color rgb="FF000000"/>
      </left>
      <right style="thin">
        <color rgb="FF000000"/>
      </right>
      <top style="thin">
        <color rgb="FF000000"/>
      </top>
      <bottom style="thin">
        <color rgb="FF000000"/>
      </bottom>
    </border>
    <border>
      <left style="thick">
        <color rgb="FF00B050"/>
      </left>
      <right style="thick">
        <color rgb="FF00B050"/>
      </right>
      <top style="thin">
        <color rgb="FF000000"/>
      </top>
      <bottom style="thin">
        <color rgb="FF000000"/>
      </bottom>
    </border>
    <border>
      <left/>
      <right style="thick">
        <color rgb="FF00B050"/>
      </right>
      <top style="thin"/>
      <bottom style="thin"/>
    </border>
    <border>
      <left/>
      <right style="thin">
        <color rgb="FF000000"/>
      </right>
      <top/>
      <bottom style="thin">
        <color rgb="FF000000"/>
      </bottom>
    </border>
    <border>
      <left style="thin"/>
      <right/>
      <top/>
      <bottom style="thin"/>
    </border>
    <border>
      <left/>
      <right/>
      <top style="thin"/>
      <bottom style="thin"/>
    </border>
    <border>
      <left style="thick">
        <color rgb="FF00B050"/>
      </left>
      <right/>
      <top style="thin"/>
      <bottom style="thin"/>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ck">
        <color rgb="FF00B050"/>
      </left>
      <right style="thick">
        <color rgb="FF00B050"/>
      </right>
      <top style="thin"/>
      <bottom style="thin"/>
    </border>
    <border>
      <left/>
      <right style="thin"/>
      <top style="thin"/>
      <bottom style="thin"/>
    </border>
    <border>
      <left style="thick">
        <color rgb="FF00B050"/>
      </left>
      <right style="thick">
        <color rgb="FF00B050"/>
      </right>
      <top/>
      <bottom/>
    </border>
    <border>
      <left/>
      <right/>
      <top style="thin">
        <color rgb="FF000000"/>
      </top>
      <bottom style="thin">
        <color rgb="FF000000"/>
      </bottom>
    </border>
    <border>
      <left style="thick">
        <color rgb="FF00B050"/>
      </left>
      <right/>
      <top style="thin">
        <color rgb="FF000000"/>
      </top>
      <bottom style="thin">
        <color rgb="FF000000"/>
      </bottom>
    </border>
    <border>
      <left style="thin">
        <color rgb="FF000000"/>
      </left>
      <right style="thin">
        <color rgb="FF000000"/>
      </right>
      <top/>
      <bottom style="thin">
        <color rgb="FF000000"/>
      </bottom>
    </border>
    <border>
      <left style="thick">
        <color rgb="FF00B050"/>
      </left>
      <right style="thick">
        <color rgb="FF00B050"/>
      </right>
      <top style="thin">
        <color rgb="FF000000"/>
      </top>
      <bottom/>
    </border>
    <border>
      <left style="thick">
        <color rgb="FF00B050"/>
      </left>
      <right style="thick">
        <color rgb="FF00B050"/>
      </right>
      <top style="thick">
        <color rgb="FF00B050"/>
      </top>
      <bottom style="thin">
        <color rgb="FF000000"/>
      </bottom>
    </border>
    <border>
      <left/>
      <right style="thin">
        <color rgb="FF000000"/>
      </right>
      <top/>
      <bottom/>
    </border>
    <border>
      <left style="thin">
        <color rgb="FF000000"/>
      </left>
      <right style="thin">
        <color rgb="FF000000"/>
      </right>
      <top style="thin">
        <color rgb="FF000000"/>
      </top>
      <bottom/>
    </border>
    <border>
      <left style="thick">
        <color rgb="FF00B050"/>
      </left>
      <right/>
      <top/>
      <bottom/>
    </border>
    <border>
      <left/>
      <right/>
      <top/>
      <bottom style="thin">
        <color rgb="FF000000"/>
      </bottom>
    </border>
    <border>
      <left style="thick">
        <color rgb="FF00B050"/>
      </left>
      <right style="thick">
        <color rgb="FF00B050"/>
      </right>
      <top/>
      <bottom style="thick">
        <color rgb="FF00B050"/>
      </bottom>
    </border>
    <border>
      <left/>
      <right style="thick">
        <color rgb="FF00B050"/>
      </right>
      <top style="thin"/>
      <bottom style="thick">
        <color rgb="FF00B050"/>
      </bottom>
    </border>
    <border>
      <left style="thick">
        <color rgb="FF00B050"/>
      </left>
      <right style="thick">
        <color rgb="FF00B050"/>
      </right>
      <top style="thin">
        <color rgb="FF000000"/>
      </top>
      <bottom style="thick">
        <color rgb="FF00B050"/>
      </bottom>
    </border>
    <border>
      <left style="thick">
        <color rgb="FF00B050"/>
      </left>
      <right/>
      <top style="thin"/>
      <bottom style="thick">
        <color rgb="FF00B050"/>
      </bottom>
    </border>
    <border>
      <left style="thick">
        <color rgb="FF00B050"/>
      </left>
      <right style="thick">
        <color rgb="FF00B050"/>
      </right>
      <top style="thin"/>
      <bottom style="thick">
        <color rgb="FF00B050"/>
      </bottom>
    </border>
    <border>
      <left/>
      <right/>
      <top style="medium"/>
      <bottom style="medium"/>
    </border>
    <border>
      <left style="medium"/>
      <right style="thin">
        <color rgb="FF000000"/>
      </right>
      <top style="thin">
        <color rgb="FF000000"/>
      </top>
      <bottom style="medium"/>
    </border>
    <border>
      <left style="medium"/>
      <right>
        <color indexed="63"/>
      </right>
      <top>
        <color indexed="63"/>
      </top>
      <bottom style="medium"/>
    </border>
    <border>
      <left>
        <color indexed="63"/>
      </left>
      <right>
        <color indexed="63"/>
      </right>
      <top>
        <color indexed="63"/>
      </top>
      <bottom style="medium"/>
    </border>
    <border>
      <left style="thin">
        <color rgb="FF000000"/>
      </left>
      <right style="thin">
        <color rgb="FF000000"/>
      </right>
      <top style="medium"/>
      <bottom style="thin">
        <color rgb="FF000000"/>
      </bottom>
    </border>
    <border>
      <left style="thin">
        <color rgb="FF000000"/>
      </left>
      <right/>
      <top style="medium"/>
      <bottom style="thin">
        <color rgb="FF000000"/>
      </bottom>
    </border>
    <border>
      <left style="thin">
        <color rgb="FF000000"/>
      </left>
      <right style="thin">
        <color rgb="FF000000"/>
      </right>
      <top style="thin">
        <color rgb="FF000000"/>
      </top>
      <bottom style="medium"/>
    </border>
    <border>
      <left style="thin">
        <color rgb="FF000000"/>
      </left>
      <right/>
      <top style="thin">
        <color rgb="FF000000"/>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color rgb="FF000000"/>
      </right>
      <top style="medium"/>
      <bottom/>
    </border>
    <border>
      <left style="medium"/>
      <right style="thin">
        <color rgb="FF000000"/>
      </right>
      <top/>
      <bottom style="thin">
        <color rgb="FF000000"/>
      </bottom>
    </border>
    <border>
      <left style="thin"/>
      <right style="thin"/>
      <top style="thin"/>
      <bottom style="medium"/>
    </border>
    <border>
      <left style="thin"/>
      <right style="medium"/>
      <top style="thin"/>
      <bottom style="medium"/>
    </border>
    <border>
      <left/>
      <right style="medium"/>
      <top style="medium"/>
      <bottom style="medium"/>
    </border>
    <border>
      <left/>
      <right/>
      <top style="thin">
        <color theme="1"/>
      </top>
      <bottom/>
    </border>
    <border>
      <left/>
      <right/>
      <top style="thin">
        <color theme="1"/>
      </top>
      <bottom style="thin">
        <color rgb="FF000000"/>
      </bottom>
    </border>
    <border>
      <left style="thin">
        <color theme="1" tint="0.04998999834060669"/>
      </left>
      <right/>
      <top style="thin">
        <color theme="1" tint="0.04998999834060669"/>
      </top>
      <bottom style="thin">
        <color rgb="FF000000"/>
      </bottom>
    </border>
    <border>
      <left/>
      <right/>
      <top style="thin">
        <color theme="1" tint="0.04998999834060669"/>
      </top>
      <bottom style="thin">
        <color rgb="FF000000"/>
      </bottom>
    </border>
    <border>
      <left/>
      <right style="thin">
        <color theme="1" tint="0.04998999834060669"/>
      </right>
      <top style="thin">
        <color theme="1" tint="0.04998999834060669"/>
      </top>
      <bottom/>
    </border>
    <border>
      <left style="thin">
        <color theme="1"/>
      </left>
      <right/>
      <top style="thin">
        <color theme="1"/>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242">
    <xf numFmtId="0" fontId="0" fillId="0" borderId="0" xfId="0" applyFont="1" applyAlignment="1">
      <alignment/>
    </xf>
    <xf numFmtId="0" fontId="58" fillId="0" borderId="10" xfId="46" applyFont="1" applyFill="1" applyBorder="1" applyAlignment="1" applyProtection="1">
      <alignment horizontal="center" vertical="center" wrapText="1"/>
      <protection/>
    </xf>
    <xf numFmtId="0" fontId="59" fillId="0" borderId="10" xfId="46" applyFont="1" applyFill="1" applyBorder="1" applyAlignment="1" applyProtection="1">
      <alignment horizontal="center" vertical="center" wrapText="1"/>
      <protection/>
    </xf>
    <xf numFmtId="0" fontId="58" fillId="33" borderId="10" xfId="46" applyFont="1" applyFill="1" applyBorder="1" applyAlignment="1" applyProtection="1">
      <alignment horizontal="center" vertical="center" wrapText="1"/>
      <protection/>
    </xf>
    <xf numFmtId="0" fontId="60" fillId="0" borderId="11" xfId="0" applyFont="1" applyBorder="1" applyAlignment="1" applyProtection="1">
      <alignment horizontal="left" vertical="center" wrapText="1"/>
      <protection locked="0"/>
    </xf>
    <xf numFmtId="0" fontId="61" fillId="0" borderId="12" xfId="0" applyFont="1" applyBorder="1" applyAlignment="1" applyProtection="1">
      <alignment vertical="center" wrapText="1"/>
      <protection locked="0"/>
    </xf>
    <xf numFmtId="0" fontId="62" fillId="0" borderId="0" xfId="0" applyFont="1" applyAlignment="1" applyProtection="1">
      <alignment/>
      <protection/>
    </xf>
    <xf numFmtId="0" fontId="62" fillId="0" borderId="0" xfId="0" applyFont="1" applyAlignment="1" applyProtection="1">
      <alignment horizontal="left" wrapText="1"/>
      <protection/>
    </xf>
    <xf numFmtId="0" fontId="4" fillId="0" borderId="12" xfId="0" applyFont="1" applyBorder="1" applyAlignment="1" applyProtection="1">
      <alignment horizontal="center" vertical="center" wrapText="1"/>
      <protection/>
    </xf>
    <xf numFmtId="0" fontId="61" fillId="0" borderId="12" xfId="0" applyFont="1" applyBorder="1" applyAlignment="1" applyProtection="1">
      <alignment vertical="center" wrapText="1"/>
      <protection/>
    </xf>
    <xf numFmtId="0" fontId="4" fillId="34" borderId="13" xfId="0" applyFont="1" applyFill="1" applyBorder="1" applyAlignment="1" applyProtection="1">
      <alignment vertical="center" wrapText="1"/>
      <protection/>
    </xf>
    <xf numFmtId="0" fontId="4" fillId="0" borderId="11" xfId="0" applyFont="1" applyBorder="1" applyAlignment="1" applyProtection="1">
      <alignment horizontal="center" vertical="center" wrapText="1"/>
      <protection/>
    </xf>
    <xf numFmtId="0" fontId="49" fillId="0" borderId="10" xfId="46" applyFill="1" applyBorder="1" applyAlignment="1" applyProtection="1">
      <alignment horizontal="center" vertical="center" wrapText="1"/>
      <protection/>
    </xf>
    <xf numFmtId="0" fontId="58" fillId="0" borderId="0" xfId="46" applyFont="1" applyFill="1" applyBorder="1" applyAlignment="1" applyProtection="1">
      <alignment horizontal="center" vertical="center" wrapText="1"/>
      <protection/>
    </xf>
    <xf numFmtId="0" fontId="58" fillId="35" borderId="10" xfId="46" applyFont="1" applyFill="1" applyBorder="1" applyAlignment="1" applyProtection="1">
      <alignment horizontal="center" vertical="center" wrapText="1"/>
      <protection/>
    </xf>
    <xf numFmtId="0" fontId="0" fillId="0" borderId="0" xfId="0" applyAlignment="1" applyProtection="1">
      <alignment/>
      <protection/>
    </xf>
    <xf numFmtId="0" fontId="0" fillId="0" borderId="0" xfId="0" applyAlignment="1" applyProtection="1">
      <alignment wrapText="1"/>
      <protection/>
    </xf>
    <xf numFmtId="0" fontId="63" fillId="36" borderId="14" xfId="0" applyNumberFormat="1" applyFont="1" applyFill="1" applyBorder="1" applyAlignment="1" applyProtection="1">
      <alignment horizontal="center" vertical="center" wrapText="1"/>
      <protection/>
    </xf>
    <xf numFmtId="0" fontId="64" fillId="37" borderId="15" xfId="0" applyFont="1" applyFill="1" applyBorder="1" applyAlignment="1" applyProtection="1">
      <alignment horizontal="center" vertical="center" wrapText="1"/>
      <protection/>
    </xf>
    <xf numFmtId="0" fontId="64" fillId="37" borderId="16" xfId="0" applyFont="1" applyFill="1" applyBorder="1" applyAlignment="1" applyProtection="1">
      <alignment horizontal="center" vertical="center" wrapText="1"/>
      <protection/>
    </xf>
    <xf numFmtId="0" fontId="65" fillId="38" borderId="17" xfId="0" applyFont="1" applyFill="1" applyBorder="1" applyAlignment="1" applyProtection="1">
      <alignment vertical="center" wrapText="1"/>
      <protection/>
    </xf>
    <xf numFmtId="0" fontId="65" fillId="38" borderId="18" xfId="0" applyFont="1" applyFill="1" applyBorder="1" applyAlignment="1" applyProtection="1">
      <alignment vertical="center" wrapText="1"/>
      <protection/>
    </xf>
    <xf numFmtId="0" fontId="65" fillId="38" borderId="19" xfId="0" applyFont="1" applyFill="1" applyBorder="1" applyAlignment="1" applyProtection="1">
      <alignment vertical="center" wrapText="1"/>
      <protection/>
    </xf>
    <xf numFmtId="0" fontId="65" fillId="38" borderId="20" xfId="0" applyFont="1" applyFill="1" applyBorder="1" applyAlignment="1" applyProtection="1">
      <alignment vertical="center" wrapText="1"/>
      <protection/>
    </xf>
    <xf numFmtId="0" fontId="63" fillId="36" borderId="21" xfId="0" applyNumberFormat="1" applyFont="1" applyFill="1" applyBorder="1" applyAlignment="1" applyProtection="1">
      <alignment horizontal="center" vertical="center" wrapText="1"/>
      <protection/>
    </xf>
    <xf numFmtId="0" fontId="63" fillId="39" borderId="22" xfId="0" applyNumberFormat="1" applyFont="1" applyFill="1" applyBorder="1" applyAlignment="1" applyProtection="1">
      <alignment horizontal="center" vertical="center" wrapText="1"/>
      <protection/>
    </xf>
    <xf numFmtId="0" fontId="63" fillId="39" borderId="23" xfId="0" applyNumberFormat="1" applyFont="1" applyFill="1" applyBorder="1" applyAlignment="1" applyProtection="1">
      <alignment horizontal="center" vertical="center" wrapText="1"/>
      <protection/>
    </xf>
    <xf numFmtId="0" fontId="63" fillId="36" borderId="24" xfId="0" applyNumberFormat="1" applyFont="1" applyFill="1" applyBorder="1" applyAlignment="1" applyProtection="1">
      <alignment horizontal="center" vertical="center" wrapText="1"/>
      <protection/>
    </xf>
    <xf numFmtId="0" fontId="63" fillId="36" borderId="25" xfId="0" applyNumberFormat="1" applyFont="1" applyFill="1" applyBorder="1" applyAlignment="1" applyProtection="1">
      <alignment horizontal="center" vertical="center" wrapText="1"/>
      <protection/>
    </xf>
    <xf numFmtId="0" fontId="63" fillId="36" borderId="26" xfId="0" applyNumberFormat="1" applyFont="1" applyFill="1" applyBorder="1" applyAlignment="1" applyProtection="1">
      <alignment horizontal="center" vertical="center" wrapText="1"/>
      <protection/>
    </xf>
    <xf numFmtId="0" fontId="63" fillId="36" borderId="27" xfId="0" applyNumberFormat="1" applyFont="1" applyFill="1" applyBorder="1" applyAlignment="1" applyProtection="1">
      <alignment horizontal="center" vertical="center" wrapText="1"/>
      <protection/>
    </xf>
    <xf numFmtId="0" fontId="63" fillId="36" borderId="28" xfId="0" applyNumberFormat="1" applyFont="1" applyFill="1" applyBorder="1" applyAlignment="1" applyProtection="1">
      <alignment vertical="center" wrapText="1"/>
      <protection/>
    </xf>
    <xf numFmtId="0" fontId="63" fillId="36" borderId="29" xfId="0" applyNumberFormat="1" applyFont="1" applyFill="1" applyBorder="1" applyAlignment="1" applyProtection="1">
      <alignment vertical="center" wrapText="1"/>
      <protection/>
    </xf>
    <xf numFmtId="0" fontId="63" fillId="39" borderId="30" xfId="0" applyNumberFormat="1" applyFont="1" applyFill="1" applyBorder="1" applyAlignment="1" applyProtection="1">
      <alignment vertical="center" wrapText="1"/>
      <protection/>
    </xf>
    <xf numFmtId="0" fontId="63" fillId="39" borderId="31" xfId="0" applyNumberFormat="1" applyFont="1" applyFill="1" applyBorder="1" applyAlignment="1" applyProtection="1">
      <alignment horizontal="center" vertical="center" wrapText="1"/>
      <protection/>
    </xf>
    <xf numFmtId="0" fontId="63" fillId="40" borderId="32" xfId="0" applyNumberFormat="1" applyFont="1" applyFill="1" applyBorder="1" applyAlignment="1" applyProtection="1">
      <alignment horizontal="center" vertical="center" wrapText="1"/>
      <protection/>
    </xf>
    <xf numFmtId="0" fontId="63" fillId="40" borderId="33" xfId="0" applyNumberFormat="1" applyFont="1" applyFill="1" applyBorder="1" applyAlignment="1" applyProtection="1">
      <alignment horizontal="center" vertical="center" wrapText="1"/>
      <protection/>
    </xf>
    <xf numFmtId="0" fontId="63" fillId="39" borderId="34" xfId="0" applyNumberFormat="1" applyFont="1" applyFill="1" applyBorder="1" applyAlignment="1" applyProtection="1">
      <alignment horizontal="center" vertical="center" wrapText="1"/>
      <protection/>
    </xf>
    <xf numFmtId="0" fontId="63" fillId="40" borderId="26" xfId="0" applyNumberFormat="1" applyFont="1" applyFill="1" applyBorder="1" applyAlignment="1" applyProtection="1">
      <alignment horizontal="center" vertical="center" wrapText="1"/>
      <protection/>
    </xf>
    <xf numFmtId="0" fontId="63" fillId="40" borderId="35" xfId="0" applyNumberFormat="1" applyFont="1" applyFill="1" applyBorder="1" applyAlignment="1" applyProtection="1">
      <alignment horizontal="center" vertical="center" wrapText="1"/>
      <protection/>
    </xf>
    <xf numFmtId="0" fontId="63" fillId="40" borderId="36" xfId="0" applyNumberFormat="1" applyFont="1" applyFill="1" applyBorder="1" applyAlignment="1" applyProtection="1">
      <alignment horizontal="center" vertical="center" wrapText="1"/>
      <protection/>
    </xf>
    <xf numFmtId="0" fontId="63" fillId="36" borderId="37" xfId="0" applyNumberFormat="1" applyFont="1" applyFill="1" applyBorder="1" applyAlignment="1" applyProtection="1">
      <alignment horizontal="center" vertical="center" wrapText="1"/>
      <protection/>
    </xf>
    <xf numFmtId="0" fontId="63" fillId="36" borderId="38" xfId="0" applyNumberFormat="1" applyFont="1" applyFill="1" applyBorder="1" applyAlignment="1" applyProtection="1">
      <alignment horizontal="center" vertical="center" wrapText="1"/>
      <protection/>
    </xf>
    <xf numFmtId="0" fontId="63" fillId="36" borderId="39" xfId="0" applyNumberFormat="1" applyFont="1" applyFill="1" applyBorder="1" applyAlignment="1" applyProtection="1">
      <alignment horizontal="center" vertical="center" wrapText="1"/>
      <protection/>
    </xf>
    <xf numFmtId="0" fontId="63" fillId="36" borderId="40" xfId="0" applyNumberFormat="1" applyFont="1" applyFill="1" applyBorder="1" applyAlignment="1" applyProtection="1">
      <alignment horizontal="center" vertical="center" wrapText="1"/>
      <protection/>
    </xf>
    <xf numFmtId="0" fontId="63" fillId="36" borderId="41" xfId="0" applyNumberFormat="1" applyFont="1" applyFill="1" applyBorder="1" applyAlignment="1" applyProtection="1">
      <alignment horizontal="center" vertical="center" wrapText="1"/>
      <protection/>
    </xf>
    <xf numFmtId="0" fontId="63" fillId="39" borderId="42" xfId="0" applyNumberFormat="1" applyFont="1" applyFill="1" applyBorder="1" applyAlignment="1" applyProtection="1">
      <alignment horizontal="center" vertical="center" wrapText="1"/>
      <protection/>
    </xf>
    <xf numFmtId="0" fontId="63" fillId="36" borderId="43" xfId="0" applyNumberFormat="1" applyFont="1" applyFill="1" applyBorder="1" applyAlignment="1" applyProtection="1">
      <alignment vertical="center" wrapText="1"/>
      <protection/>
    </xf>
    <xf numFmtId="0" fontId="63" fillId="36" borderId="10" xfId="0" applyNumberFormat="1" applyFont="1" applyFill="1" applyBorder="1" applyAlignment="1" applyProtection="1">
      <alignment vertical="center" wrapText="1"/>
      <protection/>
    </xf>
    <xf numFmtId="0" fontId="63" fillId="36" borderId="10" xfId="0"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66" fillId="41" borderId="11" xfId="0" applyFont="1" applyFill="1" applyBorder="1" applyAlignment="1" applyProtection="1">
      <alignment horizontal="justify" vertical="center" wrapText="1"/>
      <protection/>
    </xf>
    <xf numFmtId="0" fontId="66" fillId="41" borderId="44" xfId="0" applyFont="1" applyFill="1" applyBorder="1" applyAlignment="1" applyProtection="1">
      <alignment horizontal="center" vertical="center" wrapText="1"/>
      <protection/>
    </xf>
    <xf numFmtId="0" fontId="63" fillId="0" borderId="45" xfId="0" applyNumberFormat="1" applyFont="1" applyFill="1" applyBorder="1" applyAlignment="1" applyProtection="1">
      <alignment horizontal="center" vertical="center" wrapText="1"/>
      <protection/>
    </xf>
    <xf numFmtId="0" fontId="65" fillId="0" borderId="10" xfId="0" applyFont="1" applyFill="1" applyBorder="1" applyAlignment="1" applyProtection="1">
      <alignment horizontal="center" vertical="center" wrapText="1"/>
      <protection/>
    </xf>
    <xf numFmtId="0" fontId="63" fillId="42" borderId="45" xfId="0" applyNumberFormat="1" applyFont="1" applyFill="1" applyBorder="1" applyAlignment="1" applyProtection="1">
      <alignment horizontal="center" vertical="center" wrapText="1"/>
      <protection/>
    </xf>
    <xf numFmtId="0" fontId="65" fillId="38" borderId="45" xfId="0" applyFont="1" applyFill="1" applyBorder="1" applyAlignment="1" applyProtection="1">
      <alignment horizontal="center" vertical="center" wrapText="1"/>
      <protection/>
    </xf>
    <xf numFmtId="0" fontId="65" fillId="0" borderId="10" xfId="0" applyFont="1" applyBorder="1" applyAlignment="1" applyProtection="1">
      <alignment horizontal="center" vertical="center" wrapText="1"/>
      <protection/>
    </xf>
    <xf numFmtId="0" fontId="65" fillId="0" borderId="17" xfId="0" applyFont="1" applyFill="1" applyBorder="1" applyAlignment="1" applyProtection="1">
      <alignment horizontal="center" vertical="center" wrapText="1"/>
      <protection/>
    </xf>
    <xf numFmtId="0" fontId="63" fillId="0" borderId="46" xfId="0" applyNumberFormat="1" applyFont="1" applyFill="1" applyBorder="1" applyAlignment="1" applyProtection="1">
      <alignment horizontal="center" vertical="center" wrapText="1"/>
      <protection/>
    </xf>
    <xf numFmtId="0" fontId="65" fillId="0" borderId="47" xfId="0" applyFont="1" applyBorder="1" applyAlignment="1" applyProtection="1">
      <alignment horizontal="center" vertical="center" wrapText="1"/>
      <protection/>
    </xf>
    <xf numFmtId="0" fontId="63" fillId="0" borderId="48" xfId="0" applyNumberFormat="1" applyFont="1" applyFill="1" applyBorder="1" applyAlignment="1" applyProtection="1">
      <alignment horizontal="center" vertical="center" wrapText="1"/>
      <protection/>
    </xf>
    <xf numFmtId="0" fontId="65" fillId="0" borderId="49" xfId="0" applyFont="1" applyBorder="1" applyAlignment="1" applyProtection="1">
      <alignment horizontal="center" vertical="center" wrapText="1"/>
      <protection/>
    </xf>
    <xf numFmtId="0" fontId="65" fillId="0" borderId="50" xfId="0" applyFont="1" applyBorder="1" applyAlignment="1" applyProtection="1">
      <alignment horizontal="center" vertical="center" wrapText="1"/>
      <protection/>
    </xf>
    <xf numFmtId="0" fontId="65" fillId="0" borderId="51" xfId="0" applyFont="1" applyBorder="1" applyAlignment="1" applyProtection="1">
      <alignment horizontal="left" vertical="center" wrapText="1"/>
      <protection/>
    </xf>
    <xf numFmtId="0" fontId="65" fillId="0" borderId="46" xfId="0" applyNumberFormat="1" applyFont="1" applyFill="1" applyBorder="1" applyAlignment="1" applyProtection="1">
      <alignment horizontal="left" vertical="center" wrapText="1"/>
      <protection/>
    </xf>
    <xf numFmtId="0" fontId="65" fillId="0" borderId="52" xfId="0" applyNumberFormat="1" applyFont="1" applyFill="1" applyBorder="1" applyAlignment="1" applyProtection="1">
      <alignment horizontal="left" vertical="center" wrapText="1"/>
      <protection/>
    </xf>
    <xf numFmtId="0" fontId="65" fillId="0" borderId="53" xfId="0" applyNumberFormat="1" applyFont="1" applyFill="1" applyBorder="1" applyAlignment="1" applyProtection="1">
      <alignment horizontal="left" vertical="center" wrapText="1"/>
      <protection/>
    </xf>
    <xf numFmtId="0" fontId="65" fillId="0" borderId="45" xfId="0" applyNumberFormat="1" applyFont="1" applyFill="1" applyBorder="1" applyAlignment="1" applyProtection="1">
      <alignment horizontal="left" vertical="center" wrapText="1"/>
      <protection/>
    </xf>
    <xf numFmtId="0" fontId="63" fillId="42" borderId="10" xfId="0" applyNumberFormat="1" applyFont="1" applyFill="1" applyBorder="1" applyAlignment="1" applyProtection="1">
      <alignment horizontal="center" vertical="center" wrapText="1"/>
      <protection/>
    </xf>
    <xf numFmtId="0" fontId="65" fillId="33" borderId="10" xfId="0" applyFont="1" applyFill="1" applyBorder="1" applyAlignment="1" applyProtection="1">
      <alignment horizontal="center" vertical="center" wrapText="1"/>
      <protection/>
    </xf>
    <xf numFmtId="0" fontId="63" fillId="0" borderId="54" xfId="0" applyNumberFormat="1" applyFont="1" applyFill="1" applyBorder="1" applyAlignment="1" applyProtection="1">
      <alignment horizontal="center" vertical="center" wrapText="1"/>
      <protection/>
    </xf>
    <xf numFmtId="0" fontId="63" fillId="0" borderId="55" xfId="0" applyNumberFormat="1" applyFont="1" applyFill="1" applyBorder="1" applyAlignment="1" applyProtection="1">
      <alignment horizontal="center" vertical="center" wrapText="1"/>
      <protection/>
    </xf>
    <xf numFmtId="0" fontId="65" fillId="0" borderId="17" xfId="0" applyFont="1" applyBorder="1" applyAlignment="1" applyProtection="1">
      <alignment horizontal="center" vertical="center" wrapText="1"/>
      <protection/>
    </xf>
    <xf numFmtId="0" fontId="63" fillId="0" borderId="46" xfId="0" applyNumberFormat="1" applyFont="1" applyFill="1" applyBorder="1" applyAlignment="1" applyProtection="1">
      <alignment horizontal="left" vertical="center" wrapText="1"/>
      <protection/>
    </xf>
    <xf numFmtId="0" fontId="63" fillId="0" borderId="52" xfId="0" applyNumberFormat="1" applyFont="1" applyFill="1" applyBorder="1" applyAlignment="1" applyProtection="1">
      <alignment horizontal="left" vertical="center" wrapText="1"/>
      <protection/>
    </xf>
    <xf numFmtId="0" fontId="63" fillId="0" borderId="53" xfId="0" applyNumberFormat="1" applyFont="1" applyFill="1" applyBorder="1" applyAlignment="1" applyProtection="1">
      <alignment horizontal="left" vertical="center" wrapText="1"/>
      <protection/>
    </xf>
    <xf numFmtId="0" fontId="2" fillId="0" borderId="45" xfId="0" applyNumberFormat="1" applyFont="1" applyFill="1" applyBorder="1" applyAlignment="1" applyProtection="1">
      <alignment horizontal="left" vertical="center" wrapText="1"/>
      <protection/>
    </xf>
    <xf numFmtId="0" fontId="63" fillId="0" borderId="45" xfId="0" applyNumberFormat="1" applyFont="1" applyFill="1" applyBorder="1" applyAlignment="1" applyProtection="1">
      <alignment horizontal="left" vertical="center" wrapText="1"/>
      <protection/>
    </xf>
    <xf numFmtId="0" fontId="63" fillId="0" borderId="56" xfId="0" applyNumberFormat="1" applyFont="1" applyFill="1" applyBorder="1" applyAlignment="1" applyProtection="1">
      <alignment horizontal="left" vertical="center" wrapText="1"/>
      <protection/>
    </xf>
    <xf numFmtId="0" fontId="63" fillId="43" borderId="45" xfId="0" applyNumberFormat="1" applyFont="1" applyFill="1" applyBorder="1" applyAlignment="1" applyProtection="1">
      <alignment horizontal="center" vertical="center" wrapText="1"/>
      <protection/>
    </xf>
    <xf numFmtId="0" fontId="63" fillId="0" borderId="17" xfId="0" applyNumberFormat="1" applyFont="1" applyFill="1" applyBorder="1" applyAlignment="1" applyProtection="1">
      <alignment horizontal="center" vertical="center" wrapText="1"/>
      <protection/>
    </xf>
    <xf numFmtId="0" fontId="65" fillId="0" borderId="45" xfId="0" applyFont="1" applyBorder="1" applyAlignment="1" applyProtection="1">
      <alignment horizontal="center" vertical="center" wrapText="1"/>
      <protection/>
    </xf>
    <xf numFmtId="0" fontId="63" fillId="0" borderId="57" xfId="0" applyNumberFormat="1" applyFont="1" applyFill="1" applyBorder="1" applyAlignment="1" applyProtection="1">
      <alignment horizontal="center" vertical="center" wrapText="1"/>
      <protection/>
    </xf>
    <xf numFmtId="0" fontId="63" fillId="0" borderId="51" xfId="0" applyNumberFormat="1" applyFont="1" applyFill="1" applyBorder="1" applyAlignment="1" applyProtection="1">
      <alignment horizontal="left" vertical="center" wrapText="1"/>
      <protection/>
    </xf>
    <xf numFmtId="0" fontId="2" fillId="0" borderId="52" xfId="0" applyNumberFormat="1" applyFont="1" applyFill="1" applyBorder="1" applyAlignment="1" applyProtection="1">
      <alignment horizontal="left" vertical="center" wrapText="1"/>
      <protection/>
    </xf>
    <xf numFmtId="0" fontId="63" fillId="0" borderId="0" xfId="0" applyNumberFormat="1" applyFont="1" applyFill="1" applyBorder="1" applyAlignment="1" applyProtection="1">
      <alignment horizontal="left" vertical="center" wrapText="1"/>
      <protection/>
    </xf>
    <xf numFmtId="0" fontId="65" fillId="33" borderId="45" xfId="0" applyFont="1" applyFill="1" applyBorder="1" applyAlignment="1" applyProtection="1">
      <alignment horizontal="center" vertical="center" wrapText="1"/>
      <protection/>
    </xf>
    <xf numFmtId="0" fontId="65" fillId="33" borderId="53" xfId="0" applyFont="1" applyFill="1" applyBorder="1" applyAlignment="1" applyProtection="1">
      <alignment horizontal="center" vertical="center" wrapText="1"/>
      <protection/>
    </xf>
    <xf numFmtId="0" fontId="65" fillId="33" borderId="46" xfId="0" applyFont="1" applyFill="1" applyBorder="1" applyAlignment="1" applyProtection="1">
      <alignment horizontal="center" vertical="center" wrapText="1"/>
      <protection/>
    </xf>
    <xf numFmtId="0" fontId="65" fillId="0" borderId="48" xfId="0" applyFont="1" applyBorder="1" applyAlignment="1" applyProtection="1">
      <alignment horizontal="center" vertical="center" wrapText="1"/>
      <protection/>
    </xf>
    <xf numFmtId="0" fontId="65" fillId="0" borderId="10" xfId="0" applyFont="1" applyBorder="1" applyAlignment="1" applyProtection="1">
      <alignment vertical="center" wrapText="1"/>
      <protection/>
    </xf>
    <xf numFmtId="0" fontId="65" fillId="33" borderId="57" xfId="0" applyFont="1" applyFill="1" applyBorder="1" applyAlignment="1" applyProtection="1">
      <alignment horizontal="center" vertical="center" wrapText="1"/>
      <protection/>
    </xf>
    <xf numFmtId="0" fontId="65" fillId="33" borderId="58" xfId="0" applyFont="1" applyFill="1" applyBorder="1" applyAlignment="1" applyProtection="1">
      <alignment horizontal="left" vertical="center" wrapText="1"/>
      <protection/>
    </xf>
    <xf numFmtId="0" fontId="63" fillId="33" borderId="46" xfId="0" applyNumberFormat="1" applyFont="1" applyFill="1" applyBorder="1" applyAlignment="1" applyProtection="1">
      <alignment horizontal="left" vertical="center" wrapText="1"/>
      <protection/>
    </xf>
    <xf numFmtId="0" fontId="63" fillId="33" borderId="52" xfId="0" applyNumberFormat="1" applyFont="1" applyFill="1" applyBorder="1" applyAlignment="1" applyProtection="1">
      <alignment horizontal="left" vertical="center" wrapText="1"/>
      <protection/>
    </xf>
    <xf numFmtId="0" fontId="63" fillId="33" borderId="53" xfId="0" applyNumberFormat="1" applyFont="1" applyFill="1" applyBorder="1" applyAlignment="1" applyProtection="1">
      <alignment horizontal="left" vertical="center" wrapText="1"/>
      <protection/>
    </xf>
    <xf numFmtId="0" fontId="63" fillId="33" borderId="56" xfId="0" applyNumberFormat="1" applyFont="1" applyFill="1" applyBorder="1" applyAlignment="1" applyProtection="1">
      <alignment horizontal="left" vertical="center" wrapText="1"/>
      <protection/>
    </xf>
    <xf numFmtId="0" fontId="63" fillId="33" borderId="52" xfId="0" applyFont="1" applyFill="1" applyBorder="1" applyAlignment="1" applyProtection="1">
      <alignment horizontal="left"/>
      <protection/>
    </xf>
    <xf numFmtId="0" fontId="63" fillId="33" borderId="45" xfId="0" applyNumberFormat="1" applyFont="1" applyFill="1" applyBorder="1" applyAlignment="1" applyProtection="1">
      <alignment horizontal="left" vertical="center" wrapText="1"/>
      <protection/>
    </xf>
    <xf numFmtId="0" fontId="65" fillId="38" borderId="10" xfId="0" applyFont="1" applyFill="1" applyBorder="1" applyAlignment="1" applyProtection="1">
      <alignment horizontal="center" vertical="center" wrapText="1"/>
      <protection/>
    </xf>
    <xf numFmtId="0" fontId="65" fillId="33" borderId="0" xfId="0" applyFont="1" applyFill="1" applyBorder="1" applyAlignment="1" applyProtection="1">
      <alignment horizontal="center" vertical="center" wrapText="1"/>
      <protection/>
    </xf>
    <xf numFmtId="0" fontId="65" fillId="0" borderId="46" xfId="0" applyFont="1" applyBorder="1" applyAlignment="1" applyProtection="1">
      <alignment horizontal="center" vertical="center" wrapText="1"/>
      <protection/>
    </xf>
    <xf numFmtId="0" fontId="2" fillId="0" borderId="59" xfId="0" applyNumberFormat="1" applyFont="1" applyFill="1" applyBorder="1" applyAlignment="1" applyProtection="1">
      <alignment horizontal="left" vertical="center" wrapText="1"/>
      <protection/>
    </xf>
    <xf numFmtId="0" fontId="63" fillId="0" borderId="59" xfId="0" applyNumberFormat="1" applyFont="1" applyFill="1" applyBorder="1" applyAlignment="1" applyProtection="1">
      <alignment horizontal="left" vertical="center" wrapText="1"/>
      <protection/>
    </xf>
    <xf numFmtId="0" fontId="65" fillId="0" borderId="54" xfId="0" applyFont="1" applyBorder="1" applyAlignment="1" applyProtection="1">
      <alignment horizontal="center" vertical="center" wrapText="1"/>
      <protection/>
    </xf>
    <xf numFmtId="0" fontId="65" fillId="0" borderId="55" xfId="0" applyFont="1" applyBorder="1" applyAlignment="1" applyProtection="1">
      <alignment horizontal="center" vertical="center" wrapText="1"/>
      <protection/>
    </xf>
    <xf numFmtId="0" fontId="63" fillId="0" borderId="60" xfId="0" applyNumberFormat="1" applyFont="1" applyFill="1" applyBorder="1" applyAlignment="1" applyProtection="1">
      <alignment horizontal="left" vertical="center" wrapText="1"/>
      <protection/>
    </xf>
    <xf numFmtId="0" fontId="65" fillId="0" borderId="44" xfId="0" applyFont="1" applyFill="1" applyBorder="1" applyAlignment="1" applyProtection="1">
      <alignment horizontal="center" vertical="center" wrapText="1"/>
      <protection/>
    </xf>
    <xf numFmtId="0" fontId="65" fillId="0" borderId="45" xfId="0" applyNumberFormat="1" applyFont="1" applyFill="1" applyBorder="1" applyAlignment="1" applyProtection="1">
      <alignment horizontal="center" vertical="center" wrapText="1"/>
      <protection/>
    </xf>
    <xf numFmtId="0" fontId="65" fillId="0" borderId="54" xfId="0" applyFont="1" applyFill="1" applyBorder="1" applyAlignment="1" applyProtection="1">
      <alignment horizontal="center" vertical="center" wrapText="1"/>
      <protection/>
    </xf>
    <xf numFmtId="0" fontId="65" fillId="0" borderId="47" xfId="0" applyFont="1" applyFill="1" applyBorder="1" applyAlignment="1" applyProtection="1">
      <alignment horizontal="center" vertical="center" wrapText="1"/>
      <protection/>
    </xf>
    <xf numFmtId="0" fontId="65" fillId="0" borderId="55" xfId="0" applyFont="1" applyFill="1" applyBorder="1" applyAlignment="1" applyProtection="1">
      <alignment horizontal="center" vertical="center" wrapText="1"/>
      <protection/>
    </xf>
    <xf numFmtId="0" fontId="65" fillId="33" borderId="50" xfId="0" applyFont="1" applyFill="1" applyBorder="1" applyAlignment="1" applyProtection="1">
      <alignment horizontal="center" vertical="center" wrapText="1"/>
      <protection/>
    </xf>
    <xf numFmtId="0" fontId="2" fillId="0" borderId="46" xfId="0" applyNumberFormat="1" applyFont="1" applyFill="1" applyBorder="1" applyAlignment="1" applyProtection="1">
      <alignment horizontal="left" vertical="center" wrapText="1"/>
      <protection/>
    </xf>
    <xf numFmtId="0" fontId="2" fillId="0" borderId="53" xfId="0" applyNumberFormat="1" applyFont="1" applyFill="1" applyBorder="1" applyAlignment="1" applyProtection="1">
      <alignment horizontal="left" vertical="center" wrapText="1"/>
      <protection/>
    </xf>
    <xf numFmtId="0" fontId="63" fillId="43" borderId="45" xfId="0" applyNumberFormat="1" applyFont="1" applyFill="1" applyBorder="1" applyAlignment="1" applyProtection="1">
      <alignment horizontal="left" vertical="center" wrapText="1"/>
      <protection/>
    </xf>
    <xf numFmtId="0" fontId="2" fillId="0" borderId="61" xfId="0" applyNumberFormat="1" applyFont="1" applyFill="1" applyBorder="1" applyAlignment="1" applyProtection="1">
      <alignment horizontal="left" vertical="center" wrapText="1"/>
      <protection/>
    </xf>
    <xf numFmtId="0" fontId="63" fillId="0" borderId="0" xfId="0" applyNumberFormat="1" applyFont="1" applyFill="1" applyBorder="1" applyAlignment="1" applyProtection="1">
      <alignment horizontal="center" vertical="center" wrapText="1"/>
      <protection/>
    </xf>
    <xf numFmtId="0" fontId="65" fillId="0" borderId="0" xfId="0" applyFont="1" applyFill="1" applyBorder="1" applyAlignment="1" applyProtection="1">
      <alignment horizontal="center" vertical="center" wrapText="1"/>
      <protection/>
    </xf>
    <xf numFmtId="0" fontId="63" fillId="42" borderId="0" xfId="0" applyNumberFormat="1" applyFont="1" applyFill="1" applyBorder="1" applyAlignment="1" applyProtection="1">
      <alignment horizontal="center" vertical="center" wrapText="1"/>
      <protection/>
    </xf>
    <xf numFmtId="0" fontId="65" fillId="38" borderId="0" xfId="0" applyFont="1" applyFill="1" applyBorder="1" applyAlignment="1" applyProtection="1">
      <alignment horizontal="center" vertical="center" wrapText="1"/>
      <protection/>
    </xf>
    <xf numFmtId="0" fontId="65" fillId="0" borderId="0" xfId="0" applyFont="1" applyBorder="1" applyAlignment="1" applyProtection="1">
      <alignment horizontal="center" vertical="center" wrapText="1"/>
      <protection/>
    </xf>
    <xf numFmtId="0" fontId="65" fillId="0" borderId="0" xfId="0" applyFont="1" applyFill="1" applyBorder="1" applyAlignment="1" applyProtection="1">
      <alignment horizontal="left" vertical="center" wrapText="1"/>
      <protection/>
    </xf>
    <xf numFmtId="0" fontId="63" fillId="0" borderId="62" xfId="0" applyNumberFormat="1" applyFont="1" applyFill="1" applyBorder="1" applyAlignment="1" applyProtection="1">
      <alignment horizontal="left" vertical="center" wrapText="1"/>
      <protection/>
    </xf>
    <xf numFmtId="0" fontId="63" fillId="0" borderId="0" xfId="0" applyFont="1" applyFill="1" applyBorder="1" applyAlignment="1" applyProtection="1">
      <alignment horizontal="left" vertical="center"/>
      <protection/>
    </xf>
    <xf numFmtId="0" fontId="63" fillId="35" borderId="45" xfId="0" applyNumberFormat="1" applyFont="1" applyFill="1" applyBorder="1" applyAlignment="1" applyProtection="1">
      <alignment horizontal="center" vertical="center" wrapText="1"/>
      <protection/>
    </xf>
    <xf numFmtId="0" fontId="65" fillId="35" borderId="10" xfId="0" applyFont="1" applyFill="1" applyBorder="1" applyAlignment="1" applyProtection="1">
      <alignment horizontal="center" vertical="center" wrapText="1"/>
      <protection/>
    </xf>
    <xf numFmtId="0" fontId="63" fillId="44" borderId="45" xfId="0" applyNumberFormat="1" applyFont="1" applyFill="1" applyBorder="1" applyAlignment="1" applyProtection="1">
      <alignment horizontal="center" vertical="center" wrapText="1"/>
      <protection/>
    </xf>
    <xf numFmtId="0" fontId="65" fillId="35" borderId="45" xfId="0" applyFont="1" applyFill="1" applyBorder="1" applyAlignment="1" applyProtection="1">
      <alignment horizontal="center" vertical="center" wrapText="1"/>
      <protection/>
    </xf>
    <xf numFmtId="0" fontId="65" fillId="35" borderId="17" xfId="0" applyFont="1" applyFill="1" applyBorder="1" applyAlignment="1" applyProtection="1">
      <alignment horizontal="center" vertical="center" wrapText="1"/>
      <protection/>
    </xf>
    <xf numFmtId="0" fontId="65" fillId="35" borderId="54" xfId="0" applyFont="1" applyFill="1" applyBorder="1" applyAlignment="1" applyProtection="1">
      <alignment horizontal="center" vertical="center" wrapText="1"/>
      <protection/>
    </xf>
    <xf numFmtId="0" fontId="65" fillId="35" borderId="47" xfId="0" applyFont="1" applyFill="1" applyBorder="1" applyAlignment="1" applyProtection="1">
      <alignment horizontal="center" vertical="center" wrapText="1"/>
      <protection/>
    </xf>
    <xf numFmtId="0" fontId="65" fillId="35" borderId="55" xfId="0" applyFont="1" applyFill="1" applyBorder="1" applyAlignment="1" applyProtection="1">
      <alignment horizontal="center" vertical="center" wrapText="1"/>
      <protection/>
    </xf>
    <xf numFmtId="0" fontId="65" fillId="35" borderId="10" xfId="0" applyFont="1" applyFill="1" applyBorder="1" applyAlignment="1" applyProtection="1">
      <alignment horizontal="left" vertical="center" wrapText="1"/>
      <protection/>
    </xf>
    <xf numFmtId="0" fontId="65" fillId="35" borderId="50" xfId="0" applyFont="1" applyFill="1" applyBorder="1" applyAlignment="1" applyProtection="1">
      <alignment horizontal="center" vertical="center" wrapText="1"/>
      <protection/>
    </xf>
    <xf numFmtId="0" fontId="63" fillId="35" borderId="46" xfId="0" applyNumberFormat="1" applyFont="1" applyFill="1" applyBorder="1" applyAlignment="1" applyProtection="1">
      <alignment horizontal="center" vertical="center" wrapText="1"/>
      <protection/>
    </xf>
    <xf numFmtId="0" fontId="65" fillId="35" borderId="51" xfId="0" applyFont="1" applyFill="1" applyBorder="1" applyAlignment="1" applyProtection="1">
      <alignment horizontal="left" vertical="center" wrapText="1"/>
      <protection/>
    </xf>
    <xf numFmtId="0" fontId="63" fillId="35" borderId="46" xfId="0" applyNumberFormat="1" applyFont="1" applyFill="1" applyBorder="1" applyAlignment="1" applyProtection="1">
      <alignment horizontal="left" vertical="center" wrapText="1"/>
      <protection/>
    </xf>
    <xf numFmtId="0" fontId="63" fillId="35" borderId="52" xfId="0" applyNumberFormat="1" applyFont="1" applyFill="1" applyBorder="1" applyAlignment="1" applyProtection="1">
      <alignment horizontal="left" vertical="center" wrapText="1"/>
      <protection/>
    </xf>
    <xf numFmtId="0" fontId="63" fillId="35" borderId="53" xfId="0" applyNumberFormat="1" applyFont="1" applyFill="1" applyBorder="1" applyAlignment="1" applyProtection="1">
      <alignment horizontal="left" vertical="center" wrapText="1"/>
      <protection/>
    </xf>
    <xf numFmtId="0" fontId="63" fillId="35" borderId="56" xfId="0" applyNumberFormat="1" applyFont="1" applyFill="1" applyBorder="1" applyAlignment="1" applyProtection="1">
      <alignment horizontal="left" vertical="center" wrapText="1"/>
      <protection/>
    </xf>
    <xf numFmtId="0" fontId="2" fillId="35" borderId="55" xfId="0" applyNumberFormat="1" applyFont="1" applyFill="1" applyBorder="1" applyAlignment="1" applyProtection="1">
      <alignment horizontal="left" vertical="center" wrapText="1"/>
      <protection/>
    </xf>
    <xf numFmtId="0" fontId="2" fillId="35" borderId="14" xfId="0" applyNumberFormat="1" applyFont="1" applyFill="1" applyBorder="1" applyAlignment="1" applyProtection="1">
      <alignment horizontal="left" vertical="center" wrapText="1"/>
      <protection/>
    </xf>
    <xf numFmtId="0" fontId="63" fillId="35" borderId="63" xfId="0" applyNumberFormat="1" applyFont="1" applyFill="1" applyBorder="1" applyAlignment="1" applyProtection="1">
      <alignment horizontal="left" vertical="center" wrapText="1"/>
      <protection/>
    </xf>
    <xf numFmtId="0" fontId="63" fillId="35" borderId="45" xfId="0" applyNumberFormat="1" applyFont="1" applyFill="1" applyBorder="1" applyAlignment="1" applyProtection="1">
      <alignment horizontal="left" vertical="center" wrapText="1"/>
      <protection/>
    </xf>
    <xf numFmtId="0" fontId="63" fillId="43" borderId="10" xfId="0" applyNumberFormat="1" applyFont="1" applyFill="1" applyBorder="1" applyAlignment="1" applyProtection="1">
      <alignment horizontal="center" vertical="center" wrapText="1"/>
      <protection/>
    </xf>
    <xf numFmtId="0" fontId="63" fillId="0" borderId="53" xfId="0" applyNumberFormat="1" applyFont="1" applyFill="1" applyBorder="1" applyAlignment="1" applyProtection="1">
      <alignment horizontal="center" vertical="center" wrapText="1"/>
      <protection/>
    </xf>
    <xf numFmtId="0" fontId="65" fillId="0" borderId="53" xfId="0" applyFont="1" applyBorder="1" applyAlignment="1" applyProtection="1">
      <alignment horizontal="center" vertical="center" wrapText="1"/>
      <protection/>
    </xf>
    <xf numFmtId="0" fontId="65" fillId="0" borderId="10" xfId="0" applyFont="1" applyBorder="1" applyAlignment="1" applyProtection="1">
      <alignment horizontal="left" vertical="center" wrapText="1"/>
      <protection/>
    </xf>
    <xf numFmtId="0" fontId="63" fillId="0" borderId="50" xfId="0" applyNumberFormat="1" applyFont="1" applyFill="1" applyBorder="1" applyAlignment="1" applyProtection="1">
      <alignment horizontal="center" vertical="center" wrapText="1"/>
      <protection/>
    </xf>
    <xf numFmtId="0" fontId="65" fillId="0" borderId="64" xfId="0" applyFont="1" applyBorder="1" applyAlignment="1" applyProtection="1">
      <alignment horizontal="left" vertical="center" wrapText="1"/>
      <protection/>
    </xf>
    <xf numFmtId="0" fontId="2" fillId="0" borderId="65"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63" fillId="43" borderId="52" xfId="0" applyNumberFormat="1" applyFont="1" applyFill="1" applyBorder="1" applyAlignment="1" applyProtection="1">
      <alignment horizontal="left" vertical="center" wrapText="1"/>
      <protection/>
    </xf>
    <xf numFmtId="0" fontId="66" fillId="41" borderId="0" xfId="0" applyFont="1" applyFill="1" applyBorder="1" applyAlignment="1" applyProtection="1">
      <alignment horizontal="justify" vertical="center" wrapText="1"/>
      <protection/>
    </xf>
    <xf numFmtId="0" fontId="66" fillId="41" borderId="0" xfId="0" applyFont="1" applyFill="1" applyBorder="1" applyAlignment="1" applyProtection="1">
      <alignment horizontal="center" vertical="center" wrapText="1"/>
      <protection/>
    </xf>
    <xf numFmtId="0" fontId="66" fillId="41" borderId="10" xfId="0" applyFont="1" applyFill="1" applyBorder="1" applyAlignment="1" applyProtection="1">
      <alignment horizontal="center" vertical="center" wrapText="1"/>
      <protection/>
    </xf>
    <xf numFmtId="0" fontId="0" fillId="0" borderId="10" xfId="0" applyBorder="1" applyAlignment="1" applyProtection="1">
      <alignment/>
      <protection/>
    </xf>
    <xf numFmtId="0" fontId="0" fillId="0" borderId="17" xfId="0" applyBorder="1" applyAlignment="1" applyProtection="1">
      <alignment/>
      <protection/>
    </xf>
    <xf numFmtId="0" fontId="0" fillId="0" borderId="66" xfId="0" applyBorder="1" applyAlignment="1" applyProtection="1">
      <alignment/>
      <protection/>
    </xf>
    <xf numFmtId="0" fontId="0" fillId="0" borderId="67" xfId="0" applyBorder="1" applyAlignment="1" applyProtection="1">
      <alignment/>
      <protection/>
    </xf>
    <xf numFmtId="0" fontId="0" fillId="0" borderId="55" xfId="0" applyBorder="1" applyAlignment="1" applyProtection="1">
      <alignment/>
      <protection/>
    </xf>
    <xf numFmtId="0" fontId="0" fillId="0" borderId="50" xfId="0" applyBorder="1" applyAlignment="1" applyProtection="1">
      <alignment/>
      <protection/>
    </xf>
    <xf numFmtId="0" fontId="0" fillId="0" borderId="68" xfId="0" applyBorder="1" applyAlignment="1" applyProtection="1">
      <alignment/>
      <protection/>
    </xf>
    <xf numFmtId="0" fontId="0" fillId="0" borderId="69" xfId="0" applyBorder="1" applyAlignment="1" applyProtection="1">
      <alignment wrapText="1"/>
      <protection/>
    </xf>
    <xf numFmtId="0" fontId="0" fillId="0" borderId="70" xfId="0" applyBorder="1" applyAlignment="1" applyProtection="1">
      <alignment wrapText="1"/>
      <protection/>
    </xf>
    <xf numFmtId="0" fontId="63" fillId="0" borderId="55" xfId="0" applyNumberFormat="1" applyFont="1" applyFill="1" applyBorder="1" applyAlignment="1" applyProtection="1">
      <alignment horizontal="left" vertical="center" wrapText="1"/>
      <protection/>
    </xf>
    <xf numFmtId="0" fontId="0" fillId="0" borderId="70" xfId="0" applyBorder="1" applyAlignment="1" applyProtection="1">
      <alignment/>
      <protection/>
    </xf>
    <xf numFmtId="0" fontId="63" fillId="0" borderId="10" xfId="0" applyFont="1" applyFill="1" applyBorder="1" applyAlignment="1" applyProtection="1">
      <alignment horizontal="left" vertical="center"/>
      <protection/>
    </xf>
    <xf numFmtId="0" fontId="65" fillId="0" borderId="0" xfId="0" applyNumberFormat="1" applyFont="1" applyFill="1" applyBorder="1" applyAlignment="1" applyProtection="1">
      <alignment horizontal="center" vertical="center" wrapText="1"/>
      <protection/>
    </xf>
    <xf numFmtId="0" fontId="65" fillId="0" borderId="0" xfId="0" applyFont="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63" fillId="43" borderId="0" xfId="0" applyNumberFormat="1" applyFont="1" applyFill="1" applyBorder="1" applyAlignment="1" applyProtection="1">
      <alignment horizontal="left" vertical="center" wrapText="1"/>
      <protection/>
    </xf>
    <xf numFmtId="0" fontId="57" fillId="2" borderId="10" xfId="0" applyFont="1" applyFill="1" applyBorder="1" applyAlignment="1" applyProtection="1">
      <alignment horizontal="center" vertical="center" wrapText="1"/>
      <protection/>
    </xf>
    <xf numFmtId="0" fontId="0" fillId="0" borderId="0" xfId="0" applyFont="1" applyAlignment="1" applyProtection="1">
      <alignment wrapText="1"/>
      <protection/>
    </xf>
    <xf numFmtId="0" fontId="67" fillId="0" borderId="0" xfId="0" applyFont="1" applyAlignment="1" applyProtection="1">
      <alignment vertical="center"/>
      <protection/>
    </xf>
    <xf numFmtId="0" fontId="62" fillId="0" borderId="0" xfId="0" applyFont="1" applyAlignment="1" applyProtection="1">
      <alignment/>
      <protection locked="0"/>
    </xf>
    <xf numFmtId="0" fontId="68" fillId="0" borderId="71" xfId="0" applyFont="1" applyBorder="1" applyAlignment="1" applyProtection="1">
      <alignment horizontal="left" vertical="center" wrapText="1"/>
      <protection/>
    </xf>
    <xf numFmtId="0" fontId="69" fillId="0" borderId="0" xfId="0" applyFont="1" applyAlignment="1" applyProtection="1">
      <alignment/>
      <protection/>
    </xf>
    <xf numFmtId="0" fontId="70" fillId="0" borderId="0" xfId="0" applyFont="1" applyAlignment="1">
      <alignment/>
    </xf>
    <xf numFmtId="0" fontId="71" fillId="0" borderId="72" xfId="0" applyFont="1" applyBorder="1" applyAlignment="1">
      <alignment horizontal="center" vertical="center"/>
    </xf>
    <xf numFmtId="0" fontId="72" fillId="0" borderId="0" xfId="0" applyFont="1" applyAlignment="1" applyProtection="1">
      <alignment/>
      <protection/>
    </xf>
    <xf numFmtId="0" fontId="73" fillId="0" borderId="73" xfId="0" applyFont="1" applyBorder="1" applyAlignment="1">
      <alignment horizontal="center" vertical="center"/>
    </xf>
    <xf numFmtId="14" fontId="73" fillId="0" borderId="74" xfId="0" applyNumberFormat="1" applyFont="1" applyBorder="1" applyAlignment="1">
      <alignment horizontal="center" vertical="center"/>
    </xf>
    <xf numFmtId="0" fontId="73" fillId="0" borderId="74" xfId="0" applyFont="1" applyBorder="1" applyAlignment="1">
      <alignment horizontal="center" vertical="center"/>
    </xf>
    <xf numFmtId="0" fontId="73" fillId="0" borderId="44" xfId="0" applyFont="1" applyBorder="1" applyAlignment="1">
      <alignment horizontal="center" vertical="center"/>
    </xf>
    <xf numFmtId="0" fontId="74" fillId="0" borderId="0" xfId="0" applyFont="1" applyAlignment="1">
      <alignment/>
    </xf>
    <xf numFmtId="0" fontId="75" fillId="45" borderId="75" xfId="0" applyFont="1" applyFill="1" applyBorder="1" applyAlignment="1">
      <alignment horizontal="center" vertical="top"/>
    </xf>
    <xf numFmtId="0" fontId="75" fillId="45" borderId="76" xfId="0" applyFont="1" applyFill="1" applyBorder="1" applyAlignment="1">
      <alignment horizontal="center" vertical="top"/>
    </xf>
    <xf numFmtId="0" fontId="71" fillId="46" borderId="45" xfId="0" applyFont="1" applyFill="1" applyBorder="1" applyAlignment="1">
      <alignment horizontal="center" vertical="center"/>
    </xf>
    <xf numFmtId="0" fontId="71" fillId="46" borderId="53" xfId="0" applyFont="1" applyFill="1" applyBorder="1" applyAlignment="1">
      <alignment horizontal="center" vertical="center"/>
    </xf>
    <xf numFmtId="14" fontId="71" fillId="0" borderId="77" xfId="0" applyNumberFormat="1" applyFont="1" applyBorder="1" applyAlignment="1">
      <alignment horizontal="center" vertical="center"/>
    </xf>
    <xf numFmtId="0" fontId="71" fillId="0" borderId="77" xfId="0" applyFont="1" applyBorder="1" applyAlignment="1">
      <alignment horizontal="center" vertical="center"/>
    </xf>
    <xf numFmtId="0" fontId="71" fillId="0" borderId="78" xfId="0" applyFont="1" applyBorder="1" applyAlignment="1">
      <alignment horizontal="center" vertical="center"/>
    </xf>
    <xf numFmtId="0" fontId="70" fillId="0" borderId="79" xfId="0" applyFont="1" applyBorder="1" applyAlignment="1">
      <alignment horizontal="center" vertical="top" wrapText="1"/>
    </xf>
    <xf numFmtId="0" fontId="70" fillId="0" borderId="80" xfId="0" applyFont="1" applyBorder="1" applyAlignment="1">
      <alignment horizontal="center" vertical="top" wrapText="1"/>
    </xf>
    <xf numFmtId="0" fontId="70" fillId="0" borderId="10" xfId="0" applyFont="1" applyBorder="1" applyAlignment="1">
      <alignment horizontal="center" vertical="top" wrapText="1"/>
    </xf>
    <xf numFmtId="0" fontId="70" fillId="0" borderId="81" xfId="0" applyFont="1" applyBorder="1" applyAlignment="1">
      <alignment horizontal="center" vertical="top" wrapText="1"/>
    </xf>
    <xf numFmtId="0" fontId="76" fillId="0" borderId="82" xfId="0" applyFont="1" applyBorder="1" applyAlignment="1">
      <alignment horizontal="center" vertical="center" wrapText="1"/>
    </xf>
    <xf numFmtId="0" fontId="76" fillId="0" borderId="83" xfId="0" applyFont="1" applyBorder="1" applyAlignment="1">
      <alignment horizontal="center" vertical="center" wrapText="1"/>
    </xf>
    <xf numFmtId="0" fontId="71" fillId="0" borderId="84" xfId="0" applyFont="1" applyBorder="1" applyAlignment="1">
      <alignment horizontal="center" vertical="center"/>
    </xf>
    <xf numFmtId="0" fontId="71" fillId="0" borderId="85" xfId="0" applyFont="1" applyBorder="1" applyAlignment="1">
      <alignment horizontal="center" vertical="center"/>
    </xf>
    <xf numFmtId="0" fontId="68" fillId="0" borderId="13" xfId="0" applyFont="1" applyBorder="1" applyAlignment="1" applyProtection="1">
      <alignment horizontal="left" vertical="center" wrapText="1"/>
      <protection/>
    </xf>
    <xf numFmtId="0" fontId="68" fillId="0" borderId="86" xfId="0" applyFont="1" applyBorder="1" applyAlignment="1" applyProtection="1">
      <alignment horizontal="left" vertical="center" wrapText="1"/>
      <protection/>
    </xf>
    <xf numFmtId="0" fontId="3" fillId="0" borderId="13" xfId="0" applyFont="1" applyFill="1" applyBorder="1" applyAlignment="1" applyProtection="1">
      <alignment horizontal="center" vertical="center" wrapText="1"/>
      <protection locked="0"/>
    </xf>
    <xf numFmtId="0" fontId="3" fillId="0" borderId="71" xfId="0" applyFont="1" applyFill="1" applyBorder="1" applyAlignment="1" applyProtection="1">
      <alignment horizontal="center" vertical="center" wrapText="1"/>
      <protection locked="0"/>
    </xf>
    <xf numFmtId="0" fontId="3" fillId="0" borderId="86" xfId="0" applyFont="1" applyFill="1" applyBorder="1" applyAlignment="1" applyProtection="1">
      <alignment horizontal="center" vertical="center" wrapText="1"/>
      <protection locked="0"/>
    </xf>
    <xf numFmtId="0" fontId="61" fillId="0" borderId="13" xfId="0" applyFont="1" applyBorder="1" applyAlignment="1" applyProtection="1">
      <alignment horizontal="left" vertical="center" wrapText="1"/>
      <protection locked="0"/>
    </xf>
    <xf numFmtId="0" fontId="61" fillId="0" borderId="71" xfId="0" applyFont="1" applyBorder="1" applyAlignment="1" applyProtection="1">
      <alignment horizontal="left" vertical="center" wrapText="1"/>
      <protection locked="0"/>
    </xf>
    <xf numFmtId="0" fontId="61" fillId="0" borderId="86" xfId="0" applyFont="1" applyBorder="1" applyAlignment="1" applyProtection="1">
      <alignment horizontal="left" vertical="center" wrapText="1"/>
      <protection locked="0"/>
    </xf>
    <xf numFmtId="0" fontId="73" fillId="47" borderId="13" xfId="0" applyFont="1" applyFill="1" applyBorder="1" applyAlignment="1" applyProtection="1">
      <alignment horizontal="center" vertical="center" wrapText="1"/>
      <protection/>
    </xf>
    <xf numFmtId="0" fontId="73" fillId="47" borderId="71" xfId="0" applyFont="1" applyFill="1" applyBorder="1" applyAlignment="1" applyProtection="1">
      <alignment horizontal="center" vertical="center" wrapText="1"/>
      <protection/>
    </xf>
    <xf numFmtId="0" fontId="73" fillId="47" borderId="86" xfId="0" applyFont="1" applyFill="1" applyBorder="1" applyAlignment="1" applyProtection="1">
      <alignment horizontal="center" vertical="center" wrapText="1"/>
      <protection/>
    </xf>
    <xf numFmtId="0" fontId="6" fillId="7" borderId="13" xfId="0" applyFont="1" applyFill="1" applyBorder="1" applyAlignment="1" applyProtection="1">
      <alignment horizontal="left" vertical="center" wrapText="1"/>
      <protection/>
    </xf>
    <xf numFmtId="0" fontId="6" fillId="7" borderId="71" xfId="0" applyFont="1" applyFill="1" applyBorder="1" applyAlignment="1" applyProtection="1">
      <alignment horizontal="left" vertical="center" wrapText="1"/>
      <protection/>
    </xf>
    <xf numFmtId="0" fontId="62" fillId="7" borderId="71" xfId="0" applyFont="1" applyFill="1" applyBorder="1" applyAlignment="1" applyProtection="1">
      <alignment horizontal="left" vertical="center" wrapText="1"/>
      <protection/>
    </xf>
    <xf numFmtId="0" fontId="62" fillId="7" borderId="86" xfId="0" applyFont="1" applyFill="1" applyBorder="1" applyAlignment="1" applyProtection="1">
      <alignment horizontal="left" vertical="center" wrapText="1"/>
      <protection/>
    </xf>
    <xf numFmtId="0" fontId="3" fillId="34" borderId="13" xfId="0" applyFont="1" applyFill="1" applyBorder="1" applyAlignment="1" applyProtection="1">
      <alignment horizontal="left" vertical="center" wrapText="1"/>
      <protection/>
    </xf>
    <xf numFmtId="0" fontId="3" fillId="34" borderId="71" xfId="0" applyFont="1" applyFill="1" applyBorder="1" applyAlignment="1" applyProtection="1">
      <alignment horizontal="left" vertical="center" wrapText="1"/>
      <protection/>
    </xf>
    <xf numFmtId="0" fontId="4" fillId="0" borderId="15"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13" xfId="0" applyFont="1" applyBorder="1" applyAlignment="1" applyProtection="1">
      <alignment horizontal="center" vertical="center"/>
      <protection/>
    </xf>
    <xf numFmtId="0" fontId="4" fillId="0" borderId="86" xfId="0" applyFont="1" applyBorder="1" applyAlignment="1" applyProtection="1">
      <alignment horizontal="center" vertical="center"/>
      <protection/>
    </xf>
    <xf numFmtId="0" fontId="5" fillId="0" borderId="13" xfId="0" applyFont="1" applyBorder="1" applyAlignment="1" applyProtection="1">
      <alignment horizontal="center" vertical="center" wrapText="1"/>
      <protection locked="0"/>
    </xf>
    <xf numFmtId="0" fontId="5" fillId="0" borderId="71" xfId="0" applyFont="1" applyBorder="1" applyAlignment="1" applyProtection="1">
      <alignment horizontal="center" vertical="center" wrapText="1"/>
      <protection locked="0"/>
    </xf>
    <xf numFmtId="0" fontId="5" fillId="0" borderId="86" xfId="0" applyFont="1" applyBorder="1" applyAlignment="1" applyProtection="1">
      <alignment horizontal="center" vertical="center" wrapText="1"/>
      <protection locked="0"/>
    </xf>
    <xf numFmtId="0" fontId="5" fillId="7" borderId="13" xfId="0" applyFont="1" applyFill="1" applyBorder="1" applyAlignment="1" applyProtection="1">
      <alignment horizontal="center" vertical="center" wrapText="1"/>
      <protection/>
    </xf>
    <xf numFmtId="0" fontId="5" fillId="7" borderId="71" xfId="0" applyFont="1" applyFill="1" applyBorder="1" applyAlignment="1" applyProtection="1">
      <alignment horizontal="center" vertical="center" wrapText="1"/>
      <protection/>
    </xf>
    <xf numFmtId="0" fontId="5" fillId="7" borderId="86"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locked="0"/>
    </xf>
    <xf numFmtId="0" fontId="5" fillId="0" borderId="71" xfId="0" applyFont="1" applyFill="1" applyBorder="1" applyAlignment="1" applyProtection="1">
      <alignment horizontal="center" vertical="center" wrapText="1"/>
      <protection locked="0"/>
    </xf>
    <xf numFmtId="0" fontId="5" fillId="0" borderId="86" xfId="0" applyFont="1" applyFill="1" applyBorder="1" applyAlignment="1" applyProtection="1">
      <alignment horizontal="center" vertical="center" wrapText="1"/>
      <protection locked="0"/>
    </xf>
    <xf numFmtId="0" fontId="6" fillId="7" borderId="86" xfId="0" applyFont="1" applyFill="1" applyBorder="1" applyAlignment="1" applyProtection="1">
      <alignment horizontal="left" vertical="center" wrapText="1"/>
      <protection/>
    </xf>
    <xf numFmtId="0" fontId="63" fillId="40" borderId="87" xfId="0" applyNumberFormat="1" applyFont="1" applyFill="1" applyBorder="1" applyAlignment="1" applyProtection="1">
      <alignment horizontal="center" vertical="center" wrapText="1"/>
      <protection/>
    </xf>
    <xf numFmtId="0" fontId="63" fillId="40" borderId="88" xfId="0" applyNumberFormat="1" applyFont="1" applyFill="1" applyBorder="1" applyAlignment="1" applyProtection="1">
      <alignment horizontal="center" vertical="center" wrapText="1"/>
      <protection/>
    </xf>
    <xf numFmtId="0" fontId="63" fillId="36" borderId="89" xfId="0" applyNumberFormat="1" applyFont="1" applyFill="1" applyBorder="1" applyAlignment="1" applyProtection="1">
      <alignment horizontal="center" vertical="center" wrapText="1"/>
      <protection/>
    </xf>
    <xf numFmtId="0" fontId="63" fillId="36" borderId="90" xfId="0" applyNumberFormat="1" applyFont="1" applyFill="1" applyBorder="1" applyAlignment="1" applyProtection="1">
      <alignment horizontal="center" vertical="center" wrapText="1"/>
      <protection/>
    </xf>
    <xf numFmtId="0" fontId="63" fillId="36" borderId="91" xfId="0" applyNumberFormat="1" applyFont="1" applyFill="1" applyBorder="1" applyAlignment="1" applyProtection="1">
      <alignment horizontal="center" vertical="center" wrapText="1"/>
      <protection/>
    </xf>
    <xf numFmtId="0" fontId="63" fillId="36" borderId="92" xfId="0" applyNumberFormat="1" applyFont="1" applyFill="1" applyBorder="1" applyAlignment="1" applyProtection="1">
      <alignment horizontal="center" vertical="center" wrapText="1"/>
      <protection/>
    </xf>
    <xf numFmtId="0" fontId="63" fillId="36" borderId="87" xfId="0" applyNumberFormat="1" applyFont="1" applyFill="1" applyBorder="1" applyAlignment="1" applyProtection="1">
      <alignment horizontal="center" vertical="center" wrapText="1"/>
      <protection/>
    </xf>
    <xf numFmtId="0" fontId="63" fillId="36" borderId="23" xfId="0" applyNumberFormat="1" applyFont="1" applyFill="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676275</xdr:colOff>
      <xdr:row>1</xdr:row>
      <xdr:rowOff>104775</xdr:rowOff>
    </xdr:from>
    <xdr:to>
      <xdr:col>8</xdr:col>
      <xdr:colOff>971550</xdr:colOff>
      <xdr:row>2</xdr:row>
      <xdr:rowOff>523875</xdr:rowOff>
    </xdr:to>
    <xdr:pic>
      <xdr:nvPicPr>
        <xdr:cNvPr id="1" name="3 Imagen" descr="logo calidad MADS 2"/>
        <xdr:cNvPicPr preferRelativeResize="1">
          <a:picLocks noChangeAspect="1"/>
        </xdr:cNvPicPr>
      </xdr:nvPicPr>
      <xdr:blipFill>
        <a:blip r:embed="rId1"/>
        <a:stretch>
          <a:fillRect/>
        </a:stretch>
      </xdr:blipFill>
      <xdr:spPr>
        <a:xfrm>
          <a:off x="16964025" y="295275"/>
          <a:ext cx="19050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inambiente.gov.co/documentos/normativa/ambiente/politica/polit_calidad_aire.pdf" TargetMode="External" /><Relationship Id="rId2" Type="http://schemas.openxmlformats.org/officeDocument/2006/relationships/hyperlink" Target="http://www.minambiente.gov.co/contenido/contenido.aspx?catID=683&amp;conID=2725" TargetMode="External" /><Relationship Id="rId3" Type="http://schemas.openxmlformats.org/officeDocument/2006/relationships/hyperlink" Target="http://www.minambiente.gov.co/documentos/normativa/ambiente/politica/polit_nal_produccion_consumo_sostenible.pdf" TargetMode="External" /><Relationship Id="rId4" Type="http://schemas.openxmlformats.org/officeDocument/2006/relationships/hyperlink" Target="http://www.minambiente.gov.co/documentos/politica_de_gestion_ambiental_urbana.pdf" TargetMode="External" /><Relationship Id="rId5" Type="http://schemas.openxmlformats.org/officeDocument/2006/relationships/hyperlink" Target="http://www.minambiente.gov.co/documentos/politica_gestion_ambiental.PDF" TargetMode="External" /><Relationship Id="rId6" Type="http://schemas.openxmlformats.org/officeDocument/2006/relationships/hyperlink" Target="http://www.minambiente.gov.co/documentos/normativa/ambiente/politica/polit_produccion_mas_limpia.pdf" TargetMode="External" /><Relationship Id="rId7" Type="http://schemas.openxmlformats.org/officeDocument/2006/relationships/hyperlink" Target="http://www.minambiente.gov.co/documentos/normativa/ambiente/politica/polit_nal_humedales_int_colombia.pdf" TargetMode="External" /><Relationship Id="rId8" Type="http://schemas.openxmlformats.org/officeDocument/2006/relationships/hyperlink" Target="http://www.invemar.org.co/noticias.jsp?id=207&amp;idcat=104" TargetMode="External" /><Relationship Id="rId9" Type="http://schemas.openxmlformats.org/officeDocument/2006/relationships/hyperlink" Target="http://www.areadigital.gov.co/observatorio/Expedientes%20Municipales/Documentos%20tecnicos/PGIRS_Politica_para_la_Gestion_Integra_de_Residuos.pdf" TargetMode="External" /><Relationship Id="rId10" Type="http://schemas.openxmlformats.org/officeDocument/2006/relationships/hyperlink" Target="http://www.andi.com.co/Archivos/file/Vicepresidencia%20Desarrollo%20Sostenible/politicanacionalbiodiversidad.pdf" TargetMode="External" /><Relationship Id="rId1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32"/>
  <sheetViews>
    <sheetView tabSelected="1" zoomScale="55" zoomScaleNormal="55" zoomScalePageLayoutView="0" workbookViewId="0" topLeftCell="A1">
      <selection activeCell="B17" sqref="B17"/>
    </sheetView>
  </sheetViews>
  <sheetFormatPr defaultColWidth="11.421875" defaultRowHeight="15"/>
  <cols>
    <col min="1" max="1" width="7.57421875" style="6" customWidth="1"/>
    <col min="2" max="2" width="50.7109375" style="6" bestFit="1" customWidth="1"/>
    <col min="3" max="4" width="47.28125" style="6" customWidth="1"/>
    <col min="5" max="5" width="43.140625" style="6" customWidth="1"/>
    <col min="6" max="9" width="24.140625" style="6" customWidth="1"/>
    <col min="10" max="16384" width="11.421875" style="6" customWidth="1"/>
  </cols>
  <sheetData>
    <row r="1" ht="15" thickBot="1"/>
    <row r="2" spans="1:9" s="180" customFormat="1" ht="21.75" customHeight="1">
      <c r="A2" s="179"/>
      <c r="B2" s="199" t="s">
        <v>386</v>
      </c>
      <c r="C2" s="188" t="s">
        <v>388</v>
      </c>
      <c r="D2" s="188"/>
      <c r="E2" s="188"/>
      <c r="F2" s="188"/>
      <c r="G2" s="189"/>
      <c r="H2" s="195" t="s">
        <v>387</v>
      </c>
      <c r="I2" s="196"/>
    </row>
    <row r="3" spans="1:9" s="180" customFormat="1" ht="43.5" customHeight="1">
      <c r="A3" s="179"/>
      <c r="B3" s="200"/>
      <c r="C3" s="190" t="s">
        <v>389</v>
      </c>
      <c r="D3" s="190"/>
      <c r="E3" s="190"/>
      <c r="F3" s="190"/>
      <c r="G3" s="191"/>
      <c r="H3" s="197"/>
      <c r="I3" s="198"/>
    </row>
    <row r="4" spans="1:9" s="180" customFormat="1" ht="27" customHeight="1" thickBot="1">
      <c r="A4" s="179"/>
      <c r="B4" s="181" t="s">
        <v>390</v>
      </c>
      <c r="C4" s="192" t="s">
        <v>392</v>
      </c>
      <c r="D4" s="193"/>
      <c r="E4" s="193"/>
      <c r="F4" s="193"/>
      <c r="G4" s="194"/>
      <c r="H4" s="201" t="s">
        <v>391</v>
      </c>
      <c r="I4" s="202"/>
    </row>
    <row r="5" spans="1:9" s="187" customFormat="1" ht="27" customHeight="1" hidden="1" thickBot="1">
      <c r="A5" s="182"/>
      <c r="B5" s="183"/>
      <c r="C5" s="184"/>
      <c r="D5" s="185"/>
      <c r="E5" s="185"/>
      <c r="F5" s="185" t="str">
        <f>VLOOKUP(C6,Hoja2!$B$6:$AL$17,37,FALSE)</f>
        <v>Humedales</v>
      </c>
      <c r="G5" s="185"/>
      <c r="H5" s="185"/>
      <c r="I5" s="186"/>
    </row>
    <row r="6" spans="2:9" ht="38.25" customHeight="1" thickBot="1">
      <c r="B6" s="10" t="s">
        <v>0</v>
      </c>
      <c r="C6" s="224" t="s">
        <v>17</v>
      </c>
      <c r="D6" s="225"/>
      <c r="E6" s="225"/>
      <c r="F6" s="225"/>
      <c r="G6" s="225"/>
      <c r="H6" s="225"/>
      <c r="I6" s="226"/>
    </row>
    <row r="7" spans="2:9" ht="21" thickBot="1">
      <c r="B7" s="10" t="s">
        <v>2</v>
      </c>
      <c r="C7" s="227">
        <f>VLOOKUP(C6,Hoja2!$B$6:$D$16,3,FALSE)</f>
        <v>2002</v>
      </c>
      <c r="D7" s="228"/>
      <c r="E7" s="228"/>
      <c r="F7" s="228"/>
      <c r="G7" s="228"/>
      <c r="H7" s="228"/>
      <c r="I7" s="229"/>
    </row>
    <row r="8" spans="2:9" ht="30.75" customHeight="1" thickBot="1">
      <c r="B8" s="10" t="s">
        <v>3</v>
      </c>
      <c r="C8" s="230"/>
      <c r="D8" s="231"/>
      <c r="E8" s="231"/>
      <c r="F8" s="231"/>
      <c r="G8" s="231"/>
      <c r="H8" s="231"/>
      <c r="I8" s="232"/>
    </row>
    <row r="9" spans="2:9" s="7" customFormat="1" ht="94.5" customHeight="1" thickBot="1">
      <c r="B9" s="10" t="s">
        <v>4</v>
      </c>
      <c r="C9" s="214" t="str">
        <f>VLOOKUP(C6,Hoja2!$B$6:$AK$16,20,FALSE)</f>
        <v>Propender por la conservación y el uso sostenible de los humedales interiores de Colombia con el fin de mantener y obtener beneficios ecológicos, económicos y socioculturales, como parte integral del desarrollo del País.</v>
      </c>
      <c r="D9" s="215"/>
      <c r="E9" s="215"/>
      <c r="F9" s="215"/>
      <c r="G9" s="215"/>
      <c r="H9" s="215"/>
      <c r="I9" s="233"/>
    </row>
    <row r="10" spans="2:9" s="7" customFormat="1" ht="349.5" customHeight="1" thickBot="1">
      <c r="B10" s="10" t="s">
        <v>353</v>
      </c>
      <c r="C10" s="214" t="str">
        <f>VLOOKUP(C6,Hoja2!$B$6:$AK$16,23,FALSE)</f>
        <v>1. Caracterizar los complejos de humedales del país, con la identificación de los usos existentes y proyectados, así como la definición y priorización específica de sus problemas y la evaluación de la estructura institucional de manejo vigente.
Incluir criterios ambientales sobre los humedales en todos los procesos de planificación de uso de la tierra, los recursos naturales y el ordenamiento del territorio.
Elaborar planes de manejo para humedales con el fin de garantizar el mantenimiento de sus características ecológicas y la oferta de bienes y servicios ambientales.
Promover la participación activa e informada de las comunidades locales en la planificación, toma de decisiones, la conservación y uso sostenible de los humedales.
Incorporar criterios ambientales para el manejo y conservación de humedales en la planificación sectorial
Garantizar la obligatoriedad de realizar evaluaciones ambientales a los proyectos de desarrollo y actividades que afecten los humedales del país
Promover las evaluaciones ecológicas y valoraciones económicas de los beneficios y funciones de los humedales para su consideración en los procesos de planificación sectorial
2. Diseñar y desarrollar programas de conservación de ecosistemas de humedales y especies amenazadas y/o en vía de extinción, para asegurar su sostenibilidad.
Establecer las medidas requeridas para garantizar el control a la introducción y trasplante de especies invasoras de flora y fauna en los ecosistemas acuáticos continentales.
Establecer e implementar programas regionales para recuperar, rehabilitar y/o restaurar ecosistemas de humedales e incorporarlos como áreas de manejo especial dentro de los procesos de ordenamiento territorial y planificación del desarrollo económico.
3. Formular e implementar un programa nacional de concientización y sensibilización sobre los humedales, sus funciones y valores con base en los lineamientos de la Política Nacional de Educación Ambiental y el decreto 1743 del 3 de agosto de 1994.
Establecer un programa de comunicación para difundir la importancia de los valores y funciones de los humedales del país
</v>
      </c>
      <c r="D10" s="215"/>
      <c r="E10" s="215"/>
      <c r="F10" s="215"/>
      <c r="G10" s="215"/>
      <c r="H10" s="215"/>
      <c r="I10" s="233"/>
    </row>
    <row r="11" spans="2:9" ht="198" customHeight="1" thickBot="1">
      <c r="B11" s="10" t="s">
        <v>5</v>
      </c>
      <c r="C11" s="214" t="str">
        <f>VLOOKUP(C6,Hoja2!$B$6:$AK$16,21,FALSE)</f>
        <v>1. Integrar los humedales del país en los procesos de planificación de uso del espacio físico, la tierra, los recursos naturales y el ordenamiento del territorio, reconociéndolos como parte integral y estratégica del territorio, en atención a sus características propias, y promover la asignación de un valor real a estos ecosistemas y sus recursos asociados, en los procesos de planificación del desarrollo económico.
2. Fomentar la conservación, uso sostenible, y restauración de los humedales del país, de acuerdo a sus características ecológicas y socioeconómicas.
3. Promover y fortalecer procesos de concientización, y sensibilización en el ámbito nacional, regional y local, respecto a la conservación y uso sostenible de humedales.
</v>
      </c>
      <c r="D11" s="215"/>
      <c r="E11" s="215"/>
      <c r="F11" s="215"/>
      <c r="G11" s="215"/>
      <c r="H11" s="215"/>
      <c r="I11" s="233"/>
    </row>
    <row r="12" spans="2:9" ht="70.5" customHeight="1" thickBot="1">
      <c r="B12" s="10" t="s">
        <v>6</v>
      </c>
      <c r="C12" s="214" t="str">
        <f>VLOOKUP(C6,Hoja2!$B$6:$D$16,2,FALSE)</f>
        <v>Dirección de Bosques, Biodiversidad y Servicios Ecosistémicos</v>
      </c>
      <c r="D12" s="215"/>
      <c r="E12" s="216"/>
      <c r="F12" s="216"/>
      <c r="G12" s="216"/>
      <c r="H12" s="216"/>
      <c r="I12" s="217"/>
    </row>
    <row r="13" spans="2:9" ht="18.75" thickBot="1">
      <c r="B13" s="211" t="s">
        <v>7</v>
      </c>
      <c r="C13" s="212"/>
      <c r="D13" s="212"/>
      <c r="E13" s="212"/>
      <c r="F13" s="212"/>
      <c r="G13" s="212"/>
      <c r="H13" s="212"/>
      <c r="I13" s="213"/>
    </row>
    <row r="14" spans="2:9" ht="27" customHeight="1" thickBot="1">
      <c r="B14" s="218" t="s">
        <v>24</v>
      </c>
      <c r="C14" s="219"/>
      <c r="D14" s="219"/>
      <c r="E14" s="219"/>
      <c r="F14" s="219"/>
      <c r="G14" s="219"/>
      <c r="H14" s="219"/>
      <c r="I14" s="219"/>
    </row>
    <row r="15" spans="2:9" ht="36" customHeight="1" thickBot="1">
      <c r="B15" s="220" t="s">
        <v>25</v>
      </c>
      <c r="C15" s="220" t="s">
        <v>381</v>
      </c>
      <c r="D15" s="220" t="s">
        <v>382</v>
      </c>
      <c r="E15" s="220" t="s">
        <v>383</v>
      </c>
      <c r="F15" s="222" t="s">
        <v>384</v>
      </c>
      <c r="G15" s="223"/>
      <c r="H15" s="222" t="s">
        <v>385</v>
      </c>
      <c r="I15" s="223"/>
    </row>
    <row r="16" spans="2:9" ht="32.25" thickBot="1">
      <c r="B16" s="221"/>
      <c r="C16" s="221"/>
      <c r="D16" s="221"/>
      <c r="E16" s="221"/>
      <c r="F16" s="8" t="s">
        <v>26</v>
      </c>
      <c r="G16" s="8" t="s">
        <v>27</v>
      </c>
      <c r="H16" s="11" t="s">
        <v>26</v>
      </c>
      <c r="I16" s="8" t="s">
        <v>27</v>
      </c>
    </row>
    <row r="17" spans="2:9" s="177" customFormat="1" ht="81" customHeight="1" thickBot="1">
      <c r="B17" s="4"/>
      <c r="C17" s="5"/>
      <c r="D17" s="5"/>
      <c r="E17" s="5"/>
      <c r="F17" s="5"/>
      <c r="G17" s="5"/>
      <c r="H17" s="5"/>
      <c r="I17" s="5"/>
    </row>
    <row r="18" spans="2:9" s="177" customFormat="1" ht="63.75" customHeight="1" thickBot="1">
      <c r="B18" s="4"/>
      <c r="C18" s="5"/>
      <c r="D18" s="5"/>
      <c r="E18" s="5"/>
      <c r="F18" s="5"/>
      <c r="G18" s="5"/>
      <c r="H18" s="5"/>
      <c r="I18" s="5"/>
    </row>
    <row r="19" spans="2:9" s="177" customFormat="1" ht="63.75" customHeight="1" thickBot="1">
      <c r="B19" s="4"/>
      <c r="C19" s="5"/>
      <c r="D19" s="5"/>
      <c r="E19" s="5"/>
      <c r="F19" s="5"/>
      <c r="G19" s="5"/>
      <c r="H19" s="5"/>
      <c r="I19" s="5"/>
    </row>
    <row r="20" spans="2:9" s="177" customFormat="1" ht="81" customHeight="1" thickBot="1">
      <c r="B20" s="4"/>
      <c r="C20" s="5"/>
      <c r="D20" s="5"/>
      <c r="E20" s="5"/>
      <c r="F20" s="5"/>
      <c r="G20" s="5"/>
      <c r="H20" s="5"/>
      <c r="I20" s="5"/>
    </row>
    <row r="21" spans="2:9" s="177" customFormat="1" ht="81" customHeight="1" thickBot="1">
      <c r="B21" s="4"/>
      <c r="C21" s="5"/>
      <c r="D21" s="5"/>
      <c r="E21" s="5"/>
      <c r="F21" s="5"/>
      <c r="G21" s="5"/>
      <c r="H21" s="5"/>
      <c r="I21" s="5"/>
    </row>
    <row r="22" spans="2:9" s="177" customFormat="1" ht="81" customHeight="1" thickBot="1">
      <c r="B22" s="4"/>
      <c r="C22" s="5"/>
      <c r="D22" s="5"/>
      <c r="E22" s="5"/>
      <c r="F22" s="5"/>
      <c r="G22" s="5"/>
      <c r="H22" s="5"/>
      <c r="I22" s="5"/>
    </row>
    <row r="23" spans="2:9" s="177" customFormat="1" ht="81" customHeight="1" thickBot="1">
      <c r="B23" s="4"/>
      <c r="C23" s="5"/>
      <c r="D23" s="5"/>
      <c r="E23" s="5"/>
      <c r="F23" s="5"/>
      <c r="G23" s="5"/>
      <c r="H23" s="5"/>
      <c r="I23" s="5"/>
    </row>
    <row r="24" spans="2:9" s="177" customFormat="1" ht="81" customHeight="1" thickBot="1">
      <c r="B24" s="4"/>
      <c r="C24" s="5"/>
      <c r="D24" s="5"/>
      <c r="E24" s="5"/>
      <c r="F24" s="5"/>
      <c r="G24" s="5"/>
      <c r="H24" s="5"/>
      <c r="I24" s="5"/>
    </row>
    <row r="25" spans="2:9" s="177" customFormat="1" ht="81" customHeight="1" thickBot="1">
      <c r="B25" s="4"/>
      <c r="C25" s="5"/>
      <c r="D25" s="5"/>
      <c r="E25" s="5"/>
      <c r="F25" s="5"/>
      <c r="G25" s="5"/>
      <c r="H25" s="5"/>
      <c r="I25" s="5"/>
    </row>
    <row r="26" spans="2:9" s="177" customFormat="1" ht="81" customHeight="1" thickBot="1">
      <c r="B26" s="4"/>
      <c r="C26" s="5"/>
      <c r="D26" s="5"/>
      <c r="E26" s="5"/>
      <c r="F26" s="5"/>
      <c r="G26" s="5"/>
      <c r="H26" s="5"/>
      <c r="I26" s="5"/>
    </row>
    <row r="27" spans="2:9" ht="20.25" customHeight="1" thickBot="1">
      <c r="B27" s="211"/>
      <c r="C27" s="212"/>
      <c r="D27" s="212"/>
      <c r="E27" s="212"/>
      <c r="F27" s="212"/>
      <c r="G27" s="212"/>
      <c r="H27" s="212"/>
      <c r="I27" s="213"/>
    </row>
    <row r="28" spans="2:9" ht="88.5" customHeight="1" thickBot="1">
      <c r="B28" s="9" t="s">
        <v>63</v>
      </c>
      <c r="C28" s="208"/>
      <c r="D28" s="209"/>
      <c r="E28" s="209"/>
      <c r="F28" s="209"/>
      <c r="G28" s="209"/>
      <c r="H28" s="209"/>
      <c r="I28" s="210"/>
    </row>
    <row r="29" spans="2:9" ht="36" customHeight="1" thickBot="1">
      <c r="B29" s="211" t="s">
        <v>348</v>
      </c>
      <c r="C29" s="212"/>
      <c r="D29" s="212"/>
      <c r="E29" s="212"/>
      <c r="F29" s="212"/>
      <c r="G29" s="212"/>
      <c r="H29" s="212"/>
      <c r="I29" s="213"/>
    </row>
    <row r="30" spans="2:9" ht="24" customHeight="1" thickBot="1">
      <c r="B30" s="203" t="s">
        <v>349</v>
      </c>
      <c r="C30" s="204"/>
      <c r="D30" s="178"/>
      <c r="E30" s="205"/>
      <c r="F30" s="206"/>
      <c r="G30" s="206"/>
      <c r="H30" s="206"/>
      <c r="I30" s="207"/>
    </row>
    <row r="31" spans="2:9" ht="18.75" thickBot="1">
      <c r="B31" s="203" t="s">
        <v>350</v>
      </c>
      <c r="C31" s="204"/>
      <c r="D31" s="178"/>
      <c r="E31" s="205"/>
      <c r="F31" s="206"/>
      <c r="G31" s="206"/>
      <c r="H31" s="206"/>
      <c r="I31" s="207"/>
    </row>
    <row r="32" spans="2:9" ht="18.75" thickBot="1">
      <c r="B32" s="203" t="s">
        <v>351</v>
      </c>
      <c r="C32" s="204"/>
      <c r="D32" s="178"/>
      <c r="E32" s="205"/>
      <c r="F32" s="206"/>
      <c r="G32" s="206"/>
      <c r="H32" s="206"/>
      <c r="I32" s="207"/>
    </row>
  </sheetData>
  <sheetProtection password="DF76" sheet="1" objects="1" scenarios="1" formatCells="0" formatRows="0" insertRows="0"/>
  <mergeCells count="30">
    <mergeCell ref="C6:I6"/>
    <mergeCell ref="C7:I7"/>
    <mergeCell ref="C8:I8"/>
    <mergeCell ref="C9:I9"/>
    <mergeCell ref="C11:I11"/>
    <mergeCell ref="C10:I10"/>
    <mergeCell ref="C12:I12"/>
    <mergeCell ref="B13:I13"/>
    <mergeCell ref="B14:I14"/>
    <mergeCell ref="B27:I27"/>
    <mergeCell ref="B15:B16"/>
    <mergeCell ref="C15:C16"/>
    <mergeCell ref="E15:E16"/>
    <mergeCell ref="D15:D16"/>
    <mergeCell ref="F15:G15"/>
    <mergeCell ref="H15:I15"/>
    <mergeCell ref="B32:C32"/>
    <mergeCell ref="E32:I32"/>
    <mergeCell ref="C28:I28"/>
    <mergeCell ref="E30:I30"/>
    <mergeCell ref="E31:I31"/>
    <mergeCell ref="B29:I29"/>
    <mergeCell ref="B30:C30"/>
    <mergeCell ref="B31:C31"/>
    <mergeCell ref="C2:G2"/>
    <mergeCell ref="C3:G3"/>
    <mergeCell ref="C4:G4"/>
    <mergeCell ref="H2:I3"/>
    <mergeCell ref="B2:B3"/>
    <mergeCell ref="H4:I4"/>
  </mergeCells>
  <dataValidations count="3">
    <dataValidation type="list" allowBlank="1" showInputMessage="1" showErrorMessage="1" sqref="C6:D6">
      <formula1>POL</formula1>
    </dataValidation>
    <dataValidation type="list" allowBlank="1" showInputMessage="1" showErrorMessage="1" sqref="B27">
      <formula1>INDIRECT('F-M-PPA-04'!#REF!)</formula1>
    </dataValidation>
    <dataValidation type="list" allowBlank="1" showInputMessage="1" showErrorMessage="1" sqref="B17:B26">
      <formula1>INDIRECT($F$5)</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4:AL58"/>
  <sheetViews>
    <sheetView zoomScale="55" zoomScaleNormal="55" zoomScalePageLayoutView="0" workbookViewId="0" topLeftCell="K6">
      <pane xSplit="7185" ySplit="1980" topLeftCell="N25" activePane="bottomLeft" state="split"/>
      <selection pane="topLeft" activeCell="K6" sqref="A1:IV16384"/>
      <selection pane="topRight" activeCell="E6" sqref="E6"/>
      <selection pane="bottomLeft" activeCell="L27" sqref="L27"/>
      <selection pane="bottomRight" activeCell="O29" sqref="O29"/>
    </sheetView>
  </sheetViews>
  <sheetFormatPr defaultColWidth="11.421875" defaultRowHeight="15"/>
  <cols>
    <col min="1" max="1" width="11.421875" style="15" customWidth="1"/>
    <col min="2" max="2" width="35.57421875" style="16" customWidth="1"/>
    <col min="3" max="8" width="35.57421875" style="15" customWidth="1"/>
    <col min="9" max="9" width="43.8515625" style="15" customWidth="1"/>
    <col min="10" max="13" width="35.57421875" style="15" customWidth="1"/>
    <col min="14" max="24" width="11.421875" style="15" customWidth="1"/>
    <col min="25" max="25" width="15.57421875" style="15" customWidth="1"/>
    <col min="26" max="28" width="14.8515625" style="15" customWidth="1"/>
    <col min="29" max="29" width="18.140625" style="15" customWidth="1"/>
    <col min="30" max="16384" width="11.421875" style="15" customWidth="1"/>
  </cols>
  <sheetData>
    <row r="4" spans="2:38" ht="15">
      <c r="B4" s="16">
        <v>1</v>
      </c>
      <c r="C4" s="15">
        <v>2</v>
      </c>
      <c r="D4" s="15">
        <v>3</v>
      </c>
      <c r="E4" s="15">
        <v>4</v>
      </c>
      <c r="F4" s="15">
        <v>5</v>
      </c>
      <c r="G4" s="15">
        <v>6</v>
      </c>
      <c r="H4" s="15">
        <v>7</v>
      </c>
      <c r="I4" s="15">
        <v>8</v>
      </c>
      <c r="J4" s="15">
        <v>9</v>
      </c>
      <c r="K4" s="15">
        <v>10</v>
      </c>
      <c r="L4" s="15">
        <v>11</v>
      </c>
      <c r="M4" s="15">
        <v>12</v>
      </c>
      <c r="N4" s="15">
        <v>13</v>
      </c>
      <c r="O4" s="15">
        <v>14</v>
      </c>
      <c r="P4" s="15">
        <v>15</v>
      </c>
      <c r="Q4" s="15">
        <v>16</v>
      </c>
      <c r="R4" s="15">
        <v>17</v>
      </c>
      <c r="S4" s="15">
        <v>18</v>
      </c>
      <c r="T4" s="15">
        <v>19</v>
      </c>
      <c r="U4" s="15">
        <v>20</v>
      </c>
      <c r="V4" s="15">
        <v>21</v>
      </c>
      <c r="W4" s="15">
        <v>22</v>
      </c>
      <c r="X4" s="15">
        <v>23</v>
      </c>
      <c r="Y4" s="15">
        <v>24</v>
      </c>
      <c r="Z4" s="15">
        <v>25</v>
      </c>
      <c r="AA4" s="15">
        <v>26</v>
      </c>
      <c r="AB4" s="15">
        <v>27</v>
      </c>
      <c r="AC4" s="15">
        <v>28</v>
      </c>
      <c r="AD4" s="15">
        <v>29</v>
      </c>
      <c r="AE4" s="15">
        <v>30</v>
      </c>
      <c r="AF4" s="15">
        <v>31</v>
      </c>
      <c r="AG4" s="15">
        <v>32</v>
      </c>
      <c r="AH4" s="15">
        <v>33</v>
      </c>
      <c r="AI4" s="15">
        <v>34</v>
      </c>
      <c r="AJ4" s="15">
        <v>35</v>
      </c>
      <c r="AK4" s="15">
        <v>36</v>
      </c>
      <c r="AL4" s="15">
        <v>37</v>
      </c>
    </row>
    <row r="5" spans="10:35" ht="17.25" customHeight="1" thickBot="1">
      <c r="J5" s="239" t="s">
        <v>33</v>
      </c>
      <c r="K5" s="241"/>
      <c r="L5" s="239" t="s">
        <v>34</v>
      </c>
      <c r="M5" s="240"/>
      <c r="N5" s="240"/>
      <c r="O5" s="240"/>
      <c r="P5" s="240"/>
      <c r="Q5" s="241"/>
      <c r="V5" s="234" t="s">
        <v>39</v>
      </c>
      <c r="W5" s="234"/>
      <c r="X5" s="234"/>
      <c r="Y5" s="234"/>
      <c r="Z5" s="235"/>
      <c r="AA5" s="235"/>
      <c r="AB5" s="235"/>
      <c r="AC5" s="235"/>
      <c r="AD5" s="236" t="s">
        <v>40</v>
      </c>
      <c r="AE5" s="237"/>
      <c r="AF5" s="237"/>
      <c r="AG5" s="237"/>
      <c r="AH5" s="238"/>
      <c r="AI5" s="17"/>
    </row>
    <row r="6" spans="2:38" ht="165">
      <c r="B6" s="18" t="s">
        <v>22</v>
      </c>
      <c r="C6" s="19" t="s">
        <v>23</v>
      </c>
      <c r="D6" s="18" t="s">
        <v>21</v>
      </c>
      <c r="E6" s="20" t="s">
        <v>28</v>
      </c>
      <c r="F6" s="21" t="s">
        <v>29</v>
      </c>
      <c r="G6" s="22" t="s">
        <v>30</v>
      </c>
      <c r="H6" s="22" t="s">
        <v>31</v>
      </c>
      <c r="I6" s="23" t="s">
        <v>32</v>
      </c>
      <c r="J6" s="24" t="s">
        <v>43</v>
      </c>
      <c r="K6" s="25" t="s">
        <v>44</v>
      </c>
      <c r="L6" s="26" t="s">
        <v>45</v>
      </c>
      <c r="M6" s="27" t="s">
        <v>46</v>
      </c>
      <c r="N6" s="28" t="s">
        <v>47</v>
      </c>
      <c r="O6" s="28" t="s">
        <v>48</v>
      </c>
      <c r="P6" s="29" t="s">
        <v>49</v>
      </c>
      <c r="Q6" s="30" t="s">
        <v>50</v>
      </c>
      <c r="R6" s="31" t="s">
        <v>35</v>
      </c>
      <c r="S6" s="32" t="s">
        <v>36</v>
      </c>
      <c r="T6" s="33" t="s">
        <v>37</v>
      </c>
      <c r="U6" s="33" t="s">
        <v>38</v>
      </c>
      <c r="V6" s="34" t="s">
        <v>51</v>
      </c>
      <c r="W6" s="35" t="s">
        <v>52</v>
      </c>
      <c r="X6" s="36" t="s">
        <v>53</v>
      </c>
      <c r="Y6" s="37" t="s">
        <v>54</v>
      </c>
      <c r="Z6" s="38" t="s">
        <v>55</v>
      </c>
      <c r="AA6" s="39" t="s">
        <v>56</v>
      </c>
      <c r="AB6" s="39" t="s">
        <v>57</v>
      </c>
      <c r="AC6" s="40" t="s">
        <v>56</v>
      </c>
      <c r="AD6" s="41" t="s">
        <v>58</v>
      </c>
      <c r="AE6" s="42" t="s">
        <v>59</v>
      </c>
      <c r="AF6" s="43" t="s">
        <v>60</v>
      </c>
      <c r="AG6" s="44" t="s">
        <v>61</v>
      </c>
      <c r="AH6" s="45" t="s">
        <v>62</v>
      </c>
      <c r="AI6" s="46" t="s">
        <v>63</v>
      </c>
      <c r="AJ6" s="47" t="s">
        <v>41</v>
      </c>
      <c r="AK6" s="48" t="s">
        <v>42</v>
      </c>
      <c r="AL6" s="49" t="s">
        <v>337</v>
      </c>
    </row>
    <row r="7" spans="1:38" ht="409.5" thickBot="1">
      <c r="A7" s="50"/>
      <c r="B7" s="51" t="s">
        <v>14</v>
      </c>
      <c r="C7" s="52" t="s">
        <v>9</v>
      </c>
      <c r="D7" s="52">
        <v>2005</v>
      </c>
      <c r="E7" s="53" t="s">
        <v>64</v>
      </c>
      <c r="F7" s="54" t="s">
        <v>65</v>
      </c>
      <c r="G7" s="55" t="s">
        <v>143</v>
      </c>
      <c r="H7" s="56" t="s">
        <v>144</v>
      </c>
      <c r="I7" s="57" t="s">
        <v>145</v>
      </c>
      <c r="J7" s="58" t="s">
        <v>68</v>
      </c>
      <c r="K7" s="59" t="s">
        <v>69</v>
      </c>
      <c r="L7" s="60" t="s">
        <v>70</v>
      </c>
      <c r="M7" s="61" t="s">
        <v>71</v>
      </c>
      <c r="N7" s="57" t="s">
        <v>146</v>
      </c>
      <c r="O7" s="57" t="s">
        <v>98</v>
      </c>
      <c r="P7" s="57" t="s">
        <v>74</v>
      </c>
      <c r="Q7" s="62" t="s">
        <v>75</v>
      </c>
      <c r="R7" s="57" t="s">
        <v>147</v>
      </c>
      <c r="S7" s="63" t="s">
        <v>77</v>
      </c>
      <c r="T7" s="59" t="s">
        <v>78</v>
      </c>
      <c r="U7" s="64" t="s">
        <v>148</v>
      </c>
      <c r="V7" s="65" t="s">
        <v>149</v>
      </c>
      <c r="W7" s="66" t="s">
        <v>150</v>
      </c>
      <c r="X7" s="67" t="s">
        <v>151</v>
      </c>
      <c r="Y7" s="65" t="s">
        <v>152</v>
      </c>
      <c r="Z7" s="66" t="s">
        <v>74</v>
      </c>
      <c r="AA7" s="68" t="s">
        <v>74</v>
      </c>
      <c r="AB7" s="68" t="s">
        <v>153</v>
      </c>
      <c r="AC7" s="68" t="str">
        <f>"+40%+30% y y se ha promovido la gestión adecuada de nueve (9) corrientes de residuos prioritarias- 40%"</f>
        <v>+40%+30% y y se ha promovido la gestión adecuada de nueve (9) corrientes de residuos prioritarias- 40%</v>
      </c>
      <c r="AD7" s="68" t="s">
        <v>154</v>
      </c>
      <c r="AE7" s="68"/>
      <c r="AF7" s="68" t="s">
        <v>155</v>
      </c>
      <c r="AG7" s="68" t="s">
        <v>156</v>
      </c>
      <c r="AH7" s="67" t="s">
        <v>157</v>
      </c>
      <c r="AI7" s="65" t="s">
        <v>158</v>
      </c>
      <c r="AJ7" s="66"/>
      <c r="AK7" s="2" t="s">
        <v>159</v>
      </c>
      <c r="AL7" s="50" t="s">
        <v>344</v>
      </c>
    </row>
    <row r="8" spans="1:38" ht="409.5" thickBot="1">
      <c r="A8" s="50"/>
      <c r="B8" s="51" t="s">
        <v>1</v>
      </c>
      <c r="C8" s="52" t="s">
        <v>9</v>
      </c>
      <c r="D8" s="52">
        <v>2010</v>
      </c>
      <c r="E8" s="53" t="s">
        <v>64</v>
      </c>
      <c r="F8" s="54" t="s">
        <v>65</v>
      </c>
      <c r="G8" s="55" t="s">
        <v>66</v>
      </c>
      <c r="H8" s="69" t="s">
        <v>67</v>
      </c>
      <c r="I8" s="70"/>
      <c r="J8" s="58" t="s">
        <v>68</v>
      </c>
      <c r="K8" s="71" t="s">
        <v>69</v>
      </c>
      <c r="L8" s="60" t="s">
        <v>70</v>
      </c>
      <c r="M8" s="72" t="s">
        <v>71</v>
      </c>
      <c r="N8" s="57" t="s">
        <v>72</v>
      </c>
      <c r="O8" s="57" t="s">
        <v>73</v>
      </c>
      <c r="P8" s="57" t="s">
        <v>74</v>
      </c>
      <c r="Q8" s="73" t="s">
        <v>75</v>
      </c>
      <c r="R8" s="57" t="s">
        <v>76</v>
      </c>
      <c r="S8" s="63" t="s">
        <v>77</v>
      </c>
      <c r="T8" s="59" t="s">
        <v>78</v>
      </c>
      <c r="U8" s="64" t="s">
        <v>79</v>
      </c>
      <c r="V8" s="74" t="s">
        <v>225</v>
      </c>
      <c r="W8" s="75" t="s">
        <v>80</v>
      </c>
      <c r="X8" s="76" t="s">
        <v>81</v>
      </c>
      <c r="Y8" s="74" t="s">
        <v>82</v>
      </c>
      <c r="Z8" s="75" t="s">
        <v>74</v>
      </c>
      <c r="AA8" s="77" t="s">
        <v>74</v>
      </c>
      <c r="AB8" s="78" t="s">
        <v>83</v>
      </c>
      <c r="AC8" s="78" t="s">
        <v>84</v>
      </c>
      <c r="AD8" s="78" t="s">
        <v>85</v>
      </c>
      <c r="AE8" s="78" t="s">
        <v>86</v>
      </c>
      <c r="AF8" s="78" t="s">
        <v>87</v>
      </c>
      <c r="AG8" s="78" t="s">
        <v>88</v>
      </c>
      <c r="AH8" s="76" t="s">
        <v>89</v>
      </c>
      <c r="AI8" s="79" t="s">
        <v>90</v>
      </c>
      <c r="AJ8" s="75"/>
      <c r="AK8" s="1" t="s">
        <v>91</v>
      </c>
      <c r="AL8" s="50" t="s">
        <v>339</v>
      </c>
    </row>
    <row r="9" spans="1:38" ht="409.5" thickBot="1">
      <c r="A9" s="50"/>
      <c r="B9" s="51" t="s">
        <v>13</v>
      </c>
      <c r="C9" s="52" t="s">
        <v>9</v>
      </c>
      <c r="D9" s="52">
        <v>2008</v>
      </c>
      <c r="E9" s="53" t="s">
        <v>64</v>
      </c>
      <c r="F9" s="54" t="s">
        <v>65</v>
      </c>
      <c r="G9" s="55" t="s">
        <v>66</v>
      </c>
      <c r="H9" s="55" t="s">
        <v>127</v>
      </c>
      <c r="I9" s="80"/>
      <c r="J9" s="81" t="s">
        <v>128</v>
      </c>
      <c r="K9" s="59" t="s">
        <v>69</v>
      </c>
      <c r="L9" s="60" t="s">
        <v>70</v>
      </c>
      <c r="M9" s="61" t="s">
        <v>71</v>
      </c>
      <c r="N9" s="82" t="s">
        <v>129</v>
      </c>
      <c r="O9" s="82" t="s">
        <v>130</v>
      </c>
      <c r="P9" s="57" t="s">
        <v>74</v>
      </c>
      <c r="Q9" s="62" t="s">
        <v>75</v>
      </c>
      <c r="R9" s="57" t="s">
        <v>131</v>
      </c>
      <c r="S9" s="83" t="s">
        <v>77</v>
      </c>
      <c r="T9" s="59" t="s">
        <v>132</v>
      </c>
      <c r="U9" s="84" t="s">
        <v>133</v>
      </c>
      <c r="V9" s="74" t="s">
        <v>228</v>
      </c>
      <c r="W9" s="75" t="s">
        <v>134</v>
      </c>
      <c r="X9" s="76" t="s">
        <v>354</v>
      </c>
      <c r="Y9" s="74" t="s">
        <v>135</v>
      </c>
      <c r="Z9" s="85" t="s">
        <v>74</v>
      </c>
      <c r="AA9" s="77" t="s">
        <v>74</v>
      </c>
      <c r="AB9" s="78" t="s">
        <v>74</v>
      </c>
      <c r="AC9" s="78" t="s">
        <v>74</v>
      </c>
      <c r="AD9" s="78" t="s">
        <v>136</v>
      </c>
      <c r="AE9" s="78" t="s">
        <v>137</v>
      </c>
      <c r="AF9" s="78" t="s">
        <v>138</v>
      </c>
      <c r="AG9" s="78" t="s">
        <v>139</v>
      </c>
      <c r="AH9" s="76" t="s">
        <v>140</v>
      </c>
      <c r="AI9" s="74" t="s">
        <v>141</v>
      </c>
      <c r="AJ9" s="86"/>
      <c r="AK9" s="1" t="s">
        <v>142</v>
      </c>
      <c r="AL9" s="50" t="s">
        <v>340</v>
      </c>
    </row>
    <row r="10" spans="1:38" ht="409.5" customHeight="1" thickBot="1">
      <c r="A10" s="50"/>
      <c r="B10" s="51" t="s">
        <v>18</v>
      </c>
      <c r="C10" s="52" t="s">
        <v>19</v>
      </c>
      <c r="D10" s="52">
        <v>2000</v>
      </c>
      <c r="E10" s="53" t="s">
        <v>64</v>
      </c>
      <c r="F10" s="54" t="s">
        <v>65</v>
      </c>
      <c r="G10" s="55" t="s">
        <v>66</v>
      </c>
      <c r="H10" s="55" t="s">
        <v>194</v>
      </c>
      <c r="I10" s="87"/>
      <c r="J10" s="88" t="s">
        <v>195</v>
      </c>
      <c r="K10" s="89" t="s">
        <v>19</v>
      </c>
      <c r="L10" s="60" t="s">
        <v>196</v>
      </c>
      <c r="M10" s="90" t="s">
        <v>197</v>
      </c>
      <c r="N10" s="70" t="s">
        <v>198</v>
      </c>
      <c r="O10" s="70" t="s">
        <v>98</v>
      </c>
      <c r="P10" s="57" t="s">
        <v>74</v>
      </c>
      <c r="Q10" s="62" t="s">
        <v>199</v>
      </c>
      <c r="R10" s="91" t="s">
        <v>200</v>
      </c>
      <c r="S10" s="92" t="s">
        <v>77</v>
      </c>
      <c r="T10" s="59" t="s">
        <v>201</v>
      </c>
      <c r="U10" s="93" t="s">
        <v>202</v>
      </c>
      <c r="V10" s="94" t="s">
        <v>231</v>
      </c>
      <c r="W10" s="95" t="s">
        <v>203</v>
      </c>
      <c r="X10" s="96" t="s">
        <v>204</v>
      </c>
      <c r="Y10" s="97" t="s">
        <v>205</v>
      </c>
      <c r="Z10" s="98"/>
      <c r="AA10" s="99"/>
      <c r="AB10" s="99" t="s">
        <v>206</v>
      </c>
      <c r="AC10" s="99" t="s">
        <v>74</v>
      </c>
      <c r="AD10" s="99" t="s">
        <v>207</v>
      </c>
      <c r="AE10" s="99"/>
      <c r="AF10" s="99" t="s">
        <v>208</v>
      </c>
      <c r="AG10" s="99" t="s">
        <v>209</v>
      </c>
      <c r="AH10" s="96" t="s">
        <v>210</v>
      </c>
      <c r="AI10" s="94" t="s">
        <v>211</v>
      </c>
      <c r="AJ10" s="95"/>
      <c r="AK10" s="3" t="s">
        <v>212</v>
      </c>
      <c r="AL10" s="50" t="s">
        <v>341</v>
      </c>
    </row>
    <row r="11" spans="1:38" ht="409.5" customHeight="1" thickBot="1">
      <c r="A11" s="50"/>
      <c r="B11" s="51" t="s">
        <v>15</v>
      </c>
      <c r="C11" s="52" t="s">
        <v>16</v>
      </c>
      <c r="D11" s="52">
        <v>2002</v>
      </c>
      <c r="E11" s="53" t="s">
        <v>64</v>
      </c>
      <c r="F11" s="54" t="s">
        <v>65</v>
      </c>
      <c r="G11" s="55" t="s">
        <v>66</v>
      </c>
      <c r="H11" s="100" t="s">
        <v>160</v>
      </c>
      <c r="I11" s="101"/>
      <c r="J11" s="58" t="s">
        <v>161</v>
      </c>
      <c r="K11" s="102" t="s">
        <v>162</v>
      </c>
      <c r="L11" s="60" t="s">
        <v>163</v>
      </c>
      <c r="M11" s="90" t="s">
        <v>164</v>
      </c>
      <c r="N11" s="57" t="s">
        <v>74</v>
      </c>
      <c r="O11" s="57" t="s">
        <v>74</v>
      </c>
      <c r="P11" s="57" t="s">
        <v>74</v>
      </c>
      <c r="Q11" s="62" t="s">
        <v>74</v>
      </c>
      <c r="R11" s="57" t="s">
        <v>165</v>
      </c>
      <c r="S11" s="63" t="s">
        <v>77</v>
      </c>
      <c r="T11" s="59" t="s">
        <v>78</v>
      </c>
      <c r="U11" s="64" t="s">
        <v>166</v>
      </c>
      <c r="V11" s="74" t="s">
        <v>229</v>
      </c>
      <c r="W11" s="75" t="s">
        <v>167</v>
      </c>
      <c r="X11" s="76" t="s">
        <v>355</v>
      </c>
      <c r="Y11" s="74" t="s">
        <v>168</v>
      </c>
      <c r="Z11" s="85" t="s">
        <v>74</v>
      </c>
      <c r="AA11" s="103" t="s">
        <v>74</v>
      </c>
      <c r="AB11" s="104" t="s">
        <v>74</v>
      </c>
      <c r="AC11" s="78" t="s">
        <v>74</v>
      </c>
      <c r="AD11" s="78" t="s">
        <v>169</v>
      </c>
      <c r="AE11" s="78" t="s">
        <v>170</v>
      </c>
      <c r="AF11" s="78" t="s">
        <v>171</v>
      </c>
      <c r="AG11" s="78" t="s">
        <v>172</v>
      </c>
      <c r="AH11" s="76" t="s">
        <v>173</v>
      </c>
      <c r="AI11" s="74" t="s">
        <v>174</v>
      </c>
      <c r="AJ11" s="75"/>
      <c r="AK11" s="1" t="s">
        <v>175</v>
      </c>
      <c r="AL11" s="50" t="s">
        <v>342</v>
      </c>
    </row>
    <row r="12" spans="1:38" ht="409.5" thickBot="1">
      <c r="A12" s="50"/>
      <c r="B12" s="51" t="s">
        <v>17</v>
      </c>
      <c r="C12" s="52" t="s">
        <v>8</v>
      </c>
      <c r="D12" s="52">
        <v>2002</v>
      </c>
      <c r="E12" s="53" t="s">
        <v>64</v>
      </c>
      <c r="F12" s="54"/>
      <c r="G12" s="55" t="s">
        <v>66</v>
      </c>
      <c r="H12" s="100" t="s">
        <v>176</v>
      </c>
      <c r="I12" s="70"/>
      <c r="J12" s="58" t="s">
        <v>177</v>
      </c>
      <c r="K12" s="105" t="s">
        <v>8</v>
      </c>
      <c r="L12" s="60"/>
      <c r="M12" s="106" t="s">
        <v>178</v>
      </c>
      <c r="N12" s="57" t="s">
        <v>179</v>
      </c>
      <c r="O12" s="57" t="s">
        <v>98</v>
      </c>
      <c r="P12" s="57" t="s">
        <v>74</v>
      </c>
      <c r="Q12" s="73" t="s">
        <v>74</v>
      </c>
      <c r="R12" s="91" t="s">
        <v>180</v>
      </c>
      <c r="S12" s="63" t="s">
        <v>77</v>
      </c>
      <c r="T12" s="59" t="s">
        <v>181</v>
      </c>
      <c r="U12" s="64" t="s">
        <v>182</v>
      </c>
      <c r="V12" s="74" t="s">
        <v>183</v>
      </c>
      <c r="W12" s="75" t="s">
        <v>184</v>
      </c>
      <c r="X12" s="76" t="s">
        <v>356</v>
      </c>
      <c r="Y12" s="74" t="s">
        <v>185</v>
      </c>
      <c r="Z12" s="75" t="s">
        <v>186</v>
      </c>
      <c r="AA12" s="77" t="s">
        <v>74</v>
      </c>
      <c r="AB12" s="78" t="s">
        <v>187</v>
      </c>
      <c r="AC12" s="78" t="s">
        <v>74</v>
      </c>
      <c r="AD12" s="78" t="s">
        <v>188</v>
      </c>
      <c r="AE12" s="78" t="s">
        <v>189</v>
      </c>
      <c r="AF12" s="78" t="s">
        <v>171</v>
      </c>
      <c r="AG12" s="78" t="s">
        <v>190</v>
      </c>
      <c r="AH12" s="76" t="s">
        <v>191</v>
      </c>
      <c r="AI12" s="107" t="s">
        <v>192</v>
      </c>
      <c r="AJ12" s="75"/>
      <c r="AK12" s="1" t="s">
        <v>193</v>
      </c>
      <c r="AL12" s="50" t="s">
        <v>343</v>
      </c>
    </row>
    <row r="13" spans="1:38" ht="409.5" thickBot="1" thickTop="1">
      <c r="A13" s="50"/>
      <c r="B13" s="51" t="s">
        <v>357</v>
      </c>
      <c r="C13" s="52" t="s">
        <v>8</v>
      </c>
      <c r="D13" s="108">
        <v>2012</v>
      </c>
      <c r="E13" s="109" t="s">
        <v>64</v>
      </c>
      <c r="F13" s="54" t="s">
        <v>65</v>
      </c>
      <c r="G13" s="56" t="s">
        <v>66</v>
      </c>
      <c r="H13" s="100" t="s">
        <v>358</v>
      </c>
      <c r="I13" s="70"/>
      <c r="J13" s="58"/>
      <c r="K13" s="110" t="s">
        <v>8</v>
      </c>
      <c r="L13" s="111" t="s">
        <v>95</v>
      </c>
      <c r="M13" s="112" t="s">
        <v>359</v>
      </c>
      <c r="N13" s="54"/>
      <c r="O13" s="54"/>
      <c r="P13" s="54"/>
      <c r="Q13" s="58"/>
      <c r="R13" s="70" t="s">
        <v>360</v>
      </c>
      <c r="S13" s="113" t="s">
        <v>77</v>
      </c>
      <c r="T13" s="59" t="s">
        <v>78</v>
      </c>
      <c r="U13" s="64" t="s">
        <v>361</v>
      </c>
      <c r="V13" s="114" t="s">
        <v>362</v>
      </c>
      <c r="W13" s="85" t="s">
        <v>363</v>
      </c>
      <c r="X13" s="115" t="s">
        <v>364</v>
      </c>
      <c r="Y13" s="114" t="s">
        <v>365</v>
      </c>
      <c r="Z13" s="85" t="s">
        <v>366</v>
      </c>
      <c r="AA13" s="77"/>
      <c r="AB13" s="77" t="s">
        <v>367</v>
      </c>
      <c r="AC13" s="77"/>
      <c r="AD13" s="77" t="s">
        <v>368</v>
      </c>
      <c r="AE13" s="77"/>
      <c r="AF13" s="116" t="s">
        <v>369</v>
      </c>
      <c r="AG13" s="77" t="s">
        <v>370</v>
      </c>
      <c r="AH13" s="115" t="s">
        <v>371</v>
      </c>
      <c r="AI13" s="117" t="s">
        <v>372</v>
      </c>
      <c r="AJ13" s="85"/>
      <c r="AK13" s="12" t="s">
        <v>373</v>
      </c>
      <c r="AL13" s="50" t="s">
        <v>374</v>
      </c>
    </row>
    <row r="14" spans="1:38" ht="53.25" customHeight="1" thickBot="1">
      <c r="A14" s="50"/>
      <c r="B14" s="51" t="s">
        <v>20</v>
      </c>
      <c r="C14" s="52" t="s">
        <v>9</v>
      </c>
      <c r="D14" s="52">
        <v>1997</v>
      </c>
      <c r="E14" s="118" t="s">
        <v>64</v>
      </c>
      <c r="F14" s="119"/>
      <c r="G14" s="120" t="s">
        <v>143</v>
      </c>
      <c r="H14" s="121" t="s">
        <v>213</v>
      </c>
      <c r="I14" s="119" t="s">
        <v>214</v>
      </c>
      <c r="J14" s="119" t="s">
        <v>68</v>
      </c>
      <c r="K14" s="118" t="s">
        <v>69</v>
      </c>
      <c r="L14" s="122" t="s">
        <v>70</v>
      </c>
      <c r="M14" s="118" t="s">
        <v>71</v>
      </c>
      <c r="N14" s="118" t="s">
        <v>74</v>
      </c>
      <c r="O14" s="118" t="s">
        <v>74</v>
      </c>
      <c r="P14" s="118" t="s">
        <v>74</v>
      </c>
      <c r="Q14" s="122" t="s">
        <v>75</v>
      </c>
      <c r="R14" s="118" t="s">
        <v>147</v>
      </c>
      <c r="S14" s="119" t="s">
        <v>77</v>
      </c>
      <c r="T14" s="118" t="s">
        <v>78</v>
      </c>
      <c r="U14" s="123" t="s">
        <v>215</v>
      </c>
      <c r="V14" s="86" t="s">
        <v>216</v>
      </c>
      <c r="W14" s="124" t="s">
        <v>217</v>
      </c>
      <c r="X14" s="86" t="s">
        <v>218</v>
      </c>
      <c r="Y14" s="86" t="s">
        <v>219</v>
      </c>
      <c r="Z14" s="86" t="s">
        <v>74</v>
      </c>
      <c r="AA14" s="125" t="s">
        <v>74</v>
      </c>
      <c r="AB14" s="125" t="s">
        <v>74</v>
      </c>
      <c r="AC14" s="86" t="str">
        <f>"----30%50%---30%"</f>
        <v>----30%50%---30%</v>
      </c>
      <c r="AD14" s="86" t="s">
        <v>220</v>
      </c>
      <c r="AE14" s="86"/>
      <c r="AF14" s="86" t="s">
        <v>221</v>
      </c>
      <c r="AG14" s="86"/>
      <c r="AH14" s="86" t="s">
        <v>222</v>
      </c>
      <c r="AI14" s="86" t="s">
        <v>223</v>
      </c>
      <c r="AJ14" s="86"/>
      <c r="AK14" s="13" t="s">
        <v>224</v>
      </c>
      <c r="AL14" s="50" t="s">
        <v>338</v>
      </c>
    </row>
    <row r="15" spans="1:38" ht="58.5" customHeight="1" thickBot="1">
      <c r="A15" s="50"/>
      <c r="B15" s="51" t="s">
        <v>10</v>
      </c>
      <c r="C15" s="52" t="s">
        <v>11</v>
      </c>
      <c r="D15" s="52">
        <v>2010</v>
      </c>
      <c r="E15" s="126" t="s">
        <v>64</v>
      </c>
      <c r="F15" s="127" t="s">
        <v>65</v>
      </c>
      <c r="G15" s="128" t="s">
        <v>66</v>
      </c>
      <c r="H15" s="129" t="s">
        <v>92</v>
      </c>
      <c r="I15" s="127"/>
      <c r="J15" s="130" t="s">
        <v>93</v>
      </c>
      <c r="K15" s="131" t="s">
        <v>94</v>
      </c>
      <c r="L15" s="132" t="s">
        <v>95</v>
      </c>
      <c r="M15" s="133" t="s">
        <v>96</v>
      </c>
      <c r="N15" s="127" t="s">
        <v>97</v>
      </c>
      <c r="O15" s="127" t="s">
        <v>98</v>
      </c>
      <c r="P15" s="127" t="s">
        <v>74</v>
      </c>
      <c r="Q15" s="130" t="s">
        <v>99</v>
      </c>
      <c r="R15" s="134" t="s">
        <v>100</v>
      </c>
      <c r="S15" s="135" t="s">
        <v>77</v>
      </c>
      <c r="T15" s="136" t="s">
        <v>78</v>
      </c>
      <c r="U15" s="137" t="s">
        <v>226</v>
      </c>
      <c r="V15" s="138" t="s">
        <v>352</v>
      </c>
      <c r="W15" s="139" t="s">
        <v>101</v>
      </c>
      <c r="X15" s="140" t="s">
        <v>102</v>
      </c>
      <c r="Y15" s="141" t="s">
        <v>103</v>
      </c>
      <c r="Z15" s="142" t="s">
        <v>74</v>
      </c>
      <c r="AA15" s="143" t="s">
        <v>74</v>
      </c>
      <c r="AB15" s="144" t="s">
        <v>104</v>
      </c>
      <c r="AC15" s="145" t="s">
        <v>105</v>
      </c>
      <c r="AD15" s="145" t="s">
        <v>106</v>
      </c>
      <c r="AE15" s="145" t="s">
        <v>107</v>
      </c>
      <c r="AF15" s="145" t="s">
        <v>108</v>
      </c>
      <c r="AG15" s="145"/>
      <c r="AH15" s="140" t="s">
        <v>109</v>
      </c>
      <c r="AI15" s="138" t="s">
        <v>110</v>
      </c>
      <c r="AJ15" s="139"/>
      <c r="AK15" s="14" t="s">
        <v>111</v>
      </c>
      <c r="AL15" s="50" t="s">
        <v>345</v>
      </c>
    </row>
    <row r="16" spans="1:38" ht="38.25" customHeight="1" thickBot="1">
      <c r="A16" s="50"/>
      <c r="B16" s="51" t="s">
        <v>12</v>
      </c>
      <c r="C16" s="52" t="s">
        <v>9</v>
      </c>
      <c r="D16" s="52">
        <v>2010</v>
      </c>
      <c r="E16" s="53" t="s">
        <v>64</v>
      </c>
      <c r="F16" s="54" t="s">
        <v>65</v>
      </c>
      <c r="G16" s="55" t="s">
        <v>66</v>
      </c>
      <c r="H16" s="69" t="s">
        <v>112</v>
      </c>
      <c r="I16" s="146"/>
      <c r="J16" s="58" t="s">
        <v>68</v>
      </c>
      <c r="K16" s="59" t="s">
        <v>69</v>
      </c>
      <c r="L16" s="60" t="s">
        <v>70</v>
      </c>
      <c r="M16" s="61" t="s">
        <v>71</v>
      </c>
      <c r="N16" s="147" t="s">
        <v>113</v>
      </c>
      <c r="O16" s="147" t="s">
        <v>114</v>
      </c>
      <c r="P16" s="148" t="s">
        <v>74</v>
      </c>
      <c r="Q16" s="62" t="s">
        <v>75</v>
      </c>
      <c r="R16" s="149" t="s">
        <v>115</v>
      </c>
      <c r="S16" s="150" t="s">
        <v>77</v>
      </c>
      <c r="T16" s="59" t="s">
        <v>78</v>
      </c>
      <c r="U16" s="151" t="s">
        <v>116</v>
      </c>
      <c r="V16" s="74" t="s">
        <v>227</v>
      </c>
      <c r="W16" s="75" t="s">
        <v>117</v>
      </c>
      <c r="X16" s="76" t="s">
        <v>118</v>
      </c>
      <c r="Y16" s="74" t="s">
        <v>119</v>
      </c>
      <c r="Z16" s="152" t="s">
        <v>74</v>
      </c>
      <c r="AA16" s="153" t="s">
        <v>74</v>
      </c>
      <c r="AB16" s="78" t="s">
        <v>120</v>
      </c>
      <c r="AC16" s="75" t="str">
        <f>"-3%-3%+10%+20%+10%+10%+10%+20%"</f>
        <v>-3%-3%+10%+20%+10%+10%+10%+20%</v>
      </c>
      <c r="AD16" s="78" t="s">
        <v>121</v>
      </c>
      <c r="AE16" s="78"/>
      <c r="AF16" s="78" t="s">
        <v>122</v>
      </c>
      <c r="AG16" s="78" t="s">
        <v>123</v>
      </c>
      <c r="AH16" s="76" t="s">
        <v>124</v>
      </c>
      <c r="AI16" s="74" t="s">
        <v>125</v>
      </c>
      <c r="AJ16" s="154"/>
      <c r="AK16" s="13" t="s">
        <v>126</v>
      </c>
      <c r="AL16" s="50" t="s">
        <v>346</v>
      </c>
    </row>
    <row r="17" spans="2:38" ht="409.5" thickBot="1">
      <c r="B17" s="155" t="s">
        <v>336</v>
      </c>
      <c r="C17" s="156" t="s">
        <v>8</v>
      </c>
      <c r="D17" s="157">
        <v>2002</v>
      </c>
      <c r="E17" s="158"/>
      <c r="F17" s="158"/>
      <c r="G17" s="158"/>
      <c r="H17" s="158"/>
      <c r="I17" s="158"/>
      <c r="J17" s="159"/>
      <c r="K17" s="160"/>
      <c r="L17" s="161"/>
      <c r="M17" s="162"/>
      <c r="N17" s="158"/>
      <c r="O17" s="158"/>
      <c r="P17" s="158"/>
      <c r="Q17" s="158"/>
      <c r="R17" s="158"/>
      <c r="S17" s="163"/>
      <c r="T17" s="164"/>
      <c r="U17" s="165" t="s">
        <v>230</v>
      </c>
      <c r="V17" s="166" t="s">
        <v>318</v>
      </c>
      <c r="W17" s="167"/>
      <c r="X17" s="159"/>
      <c r="Y17" s="168"/>
      <c r="Z17" s="162"/>
      <c r="AA17" s="158"/>
      <c r="AB17" s="169" t="s">
        <v>74</v>
      </c>
      <c r="AC17" s="158"/>
      <c r="AD17" s="158"/>
      <c r="AE17" s="158"/>
      <c r="AF17" s="158"/>
      <c r="AG17" s="158"/>
      <c r="AH17" s="159"/>
      <c r="AI17" s="168"/>
      <c r="AJ17" s="162"/>
      <c r="AK17" s="158"/>
      <c r="AL17" s="50" t="s">
        <v>347</v>
      </c>
    </row>
    <row r="18" spans="3:36" ht="17.25" thickTop="1">
      <c r="C18" s="16"/>
      <c r="D18" s="119"/>
      <c r="E18" s="170"/>
      <c r="F18" s="119"/>
      <c r="G18" s="121"/>
      <c r="H18" s="121"/>
      <c r="I18" s="101"/>
      <c r="J18" s="119"/>
      <c r="K18" s="119"/>
      <c r="L18" s="119"/>
      <c r="M18" s="119"/>
      <c r="N18" s="119"/>
      <c r="O18" s="119"/>
      <c r="P18" s="119"/>
      <c r="Q18" s="119"/>
      <c r="R18" s="101"/>
      <c r="S18" s="101"/>
      <c r="T18" s="118"/>
      <c r="U18" s="171"/>
      <c r="V18" s="172"/>
      <c r="W18" s="172"/>
      <c r="X18" s="172"/>
      <c r="Y18" s="172"/>
      <c r="Z18" s="172"/>
      <c r="AA18" s="172"/>
      <c r="AB18" s="172"/>
      <c r="AC18" s="172"/>
      <c r="AD18" s="172"/>
      <c r="AE18" s="172"/>
      <c r="AF18" s="173"/>
      <c r="AG18" s="172"/>
      <c r="AH18" s="172"/>
      <c r="AI18" s="172"/>
      <c r="AJ18" s="172"/>
    </row>
    <row r="19" spans="3:36" ht="16.5">
      <c r="C19" s="16"/>
      <c r="D19" s="119"/>
      <c r="E19" s="170"/>
      <c r="F19" s="119"/>
      <c r="G19" s="121"/>
      <c r="H19" s="121"/>
      <c r="I19" s="101"/>
      <c r="J19" s="119"/>
      <c r="K19" s="119"/>
      <c r="L19" s="119"/>
      <c r="M19" s="119"/>
      <c r="N19" s="119"/>
      <c r="O19" s="119"/>
      <c r="P19" s="119"/>
      <c r="Q19" s="119"/>
      <c r="R19" s="101"/>
      <c r="S19" s="101"/>
      <c r="T19" s="118"/>
      <c r="U19" s="171"/>
      <c r="V19" s="172"/>
      <c r="W19" s="172"/>
      <c r="X19" s="172"/>
      <c r="Y19" s="172"/>
      <c r="Z19" s="172"/>
      <c r="AA19" s="172"/>
      <c r="AB19" s="172"/>
      <c r="AC19" s="172"/>
      <c r="AD19" s="172"/>
      <c r="AE19" s="172"/>
      <c r="AF19" s="173"/>
      <c r="AG19" s="172"/>
      <c r="AH19" s="172"/>
      <c r="AI19" s="172"/>
      <c r="AJ19" s="172"/>
    </row>
    <row r="20" spans="3:36" ht="16.5">
      <c r="C20" s="16"/>
      <c r="D20" s="119"/>
      <c r="E20" s="170"/>
      <c r="F20" s="119"/>
      <c r="G20" s="121"/>
      <c r="H20" s="121"/>
      <c r="I20" s="101"/>
      <c r="J20" s="119"/>
      <c r="K20" s="119"/>
      <c r="L20" s="119"/>
      <c r="M20" s="119"/>
      <c r="N20" s="119"/>
      <c r="O20" s="119"/>
      <c r="P20" s="119"/>
      <c r="Q20" s="119"/>
      <c r="R20" s="101"/>
      <c r="S20" s="101"/>
      <c r="T20" s="118"/>
      <c r="U20" s="171"/>
      <c r="V20" s="172"/>
      <c r="W20" s="172"/>
      <c r="X20" s="172"/>
      <c r="Y20" s="172"/>
      <c r="Z20" s="172"/>
      <c r="AA20" s="172"/>
      <c r="AB20" s="172"/>
      <c r="AC20" s="172"/>
      <c r="AD20" s="172"/>
      <c r="AE20" s="172"/>
      <c r="AF20" s="173"/>
      <c r="AG20" s="172"/>
      <c r="AH20" s="172"/>
      <c r="AI20" s="172"/>
      <c r="AJ20" s="172"/>
    </row>
    <row r="21" spans="3:36" ht="16.5">
      <c r="C21" s="16"/>
      <c r="D21" s="119"/>
      <c r="E21" s="170"/>
      <c r="F21" s="119"/>
      <c r="G21" s="121"/>
      <c r="H21" s="121"/>
      <c r="I21" s="101"/>
      <c r="J21" s="119"/>
      <c r="K21" s="119"/>
      <c r="L21" s="119"/>
      <c r="M21" s="119"/>
      <c r="N21" s="119"/>
      <c r="O21" s="119"/>
      <c r="P21" s="119"/>
      <c r="Q21" s="119"/>
      <c r="R21" s="101"/>
      <c r="S21" s="101"/>
      <c r="T21" s="118"/>
      <c r="U21" s="171"/>
      <c r="V21" s="172"/>
      <c r="W21" s="172"/>
      <c r="X21" s="172"/>
      <c r="Y21" s="172"/>
      <c r="Z21" s="172"/>
      <c r="AA21" s="172"/>
      <c r="AB21" s="172"/>
      <c r="AC21" s="172"/>
      <c r="AD21" s="172"/>
      <c r="AE21" s="172"/>
      <c r="AF21" s="173"/>
      <c r="AG21" s="172"/>
      <c r="AH21" s="172"/>
      <c r="AI21" s="172"/>
      <c r="AJ21" s="172"/>
    </row>
    <row r="22" spans="3:36" ht="16.5">
      <c r="C22" s="16"/>
      <c r="D22" s="119"/>
      <c r="E22" s="170"/>
      <c r="F22" s="119"/>
      <c r="G22" s="121"/>
      <c r="H22" s="121"/>
      <c r="I22" s="101"/>
      <c r="J22" s="119"/>
      <c r="K22" s="119"/>
      <c r="L22" s="119"/>
      <c r="M22" s="119"/>
      <c r="N22" s="119"/>
      <c r="O22" s="119"/>
      <c r="P22" s="119"/>
      <c r="Q22" s="119"/>
      <c r="R22" s="101"/>
      <c r="S22" s="101"/>
      <c r="T22" s="118"/>
      <c r="U22" s="171"/>
      <c r="V22" s="172"/>
      <c r="W22" s="172"/>
      <c r="X22" s="172"/>
      <c r="Y22" s="172"/>
      <c r="Z22" s="172"/>
      <c r="AA22" s="172"/>
      <c r="AB22" s="172"/>
      <c r="AC22" s="172"/>
      <c r="AD22" s="172"/>
      <c r="AE22" s="172"/>
      <c r="AF22" s="173"/>
      <c r="AG22" s="172"/>
      <c r="AH22" s="172"/>
      <c r="AI22" s="172"/>
      <c r="AJ22" s="172"/>
    </row>
    <row r="23" spans="3:36" ht="16.5">
      <c r="C23" s="16"/>
      <c r="D23" s="119"/>
      <c r="E23" s="170"/>
      <c r="F23" s="119"/>
      <c r="G23" s="121"/>
      <c r="H23" s="121"/>
      <c r="I23" s="101"/>
      <c r="J23" s="119"/>
      <c r="K23" s="119"/>
      <c r="L23" s="119"/>
      <c r="M23" s="119"/>
      <c r="N23" s="119"/>
      <c r="O23" s="119"/>
      <c r="P23" s="119"/>
      <c r="Q23" s="119"/>
      <c r="R23" s="101"/>
      <c r="S23" s="101"/>
      <c r="T23" s="118"/>
      <c r="U23" s="171"/>
      <c r="V23" s="172"/>
      <c r="W23" s="172"/>
      <c r="X23" s="172"/>
      <c r="Y23" s="172"/>
      <c r="Z23" s="172"/>
      <c r="AA23" s="172"/>
      <c r="AB23" s="172"/>
      <c r="AC23" s="172"/>
      <c r="AD23" s="172"/>
      <c r="AE23" s="172"/>
      <c r="AF23" s="173"/>
      <c r="AG23" s="172"/>
      <c r="AH23" s="172"/>
      <c r="AI23" s="172"/>
      <c r="AJ23" s="172"/>
    </row>
    <row r="24" spans="3:36" ht="16.5">
      <c r="C24" s="16"/>
      <c r="D24" s="119"/>
      <c r="E24" s="170"/>
      <c r="F24" s="119"/>
      <c r="G24" s="121"/>
      <c r="H24" s="121"/>
      <c r="I24" s="101"/>
      <c r="J24" s="119"/>
      <c r="K24" s="119"/>
      <c r="L24" s="119"/>
      <c r="M24" s="119"/>
      <c r="N24" s="119"/>
      <c r="O24" s="119"/>
      <c r="P24" s="119"/>
      <c r="Q24" s="119"/>
      <c r="R24" s="101"/>
      <c r="S24" s="101"/>
      <c r="T24" s="118"/>
      <c r="U24" s="171"/>
      <c r="V24" s="172"/>
      <c r="W24" s="172"/>
      <c r="X24" s="172"/>
      <c r="Y24" s="172"/>
      <c r="Z24" s="172"/>
      <c r="AA24" s="172"/>
      <c r="AB24" s="172"/>
      <c r="AC24" s="172"/>
      <c r="AD24" s="172"/>
      <c r="AE24" s="172"/>
      <c r="AF24" s="173"/>
      <c r="AG24" s="172"/>
      <c r="AH24" s="172"/>
      <c r="AI24" s="172"/>
      <c r="AJ24" s="172"/>
    </row>
    <row r="25" spans="3:36" ht="16.5">
      <c r="C25" s="16"/>
      <c r="D25" s="119"/>
      <c r="E25" s="170"/>
      <c r="F25" s="119"/>
      <c r="G25" s="121"/>
      <c r="H25" s="121"/>
      <c r="I25" s="101"/>
      <c r="J25" s="119"/>
      <c r="K25" s="119"/>
      <c r="L25" s="119"/>
      <c r="M25" s="119"/>
      <c r="N25" s="119"/>
      <c r="O25" s="119"/>
      <c r="P25" s="119"/>
      <c r="Q25" s="119"/>
      <c r="R25" s="101"/>
      <c r="S25" s="101"/>
      <c r="T25" s="118"/>
      <c r="U25" s="171"/>
      <c r="V25" s="172"/>
      <c r="W25" s="172"/>
      <c r="X25" s="172"/>
      <c r="Y25" s="172"/>
      <c r="Z25" s="172"/>
      <c r="AA25" s="172"/>
      <c r="AB25" s="172"/>
      <c r="AC25" s="172"/>
      <c r="AD25" s="172"/>
      <c r="AE25" s="172"/>
      <c r="AF25" s="173"/>
      <c r="AG25" s="172"/>
      <c r="AH25" s="172"/>
      <c r="AI25" s="172"/>
      <c r="AJ25" s="172"/>
    </row>
    <row r="26" spans="2:12" ht="15">
      <c r="B26" s="16" t="str">
        <f>VLOOKUP(B27,$B$6:$AL$17,37,FALSE)</f>
        <v>Aire</v>
      </c>
      <c r="C26" s="16" t="str">
        <f aca="true" t="shared" si="0" ref="C26:L26">VLOOKUP(C27,$B$6:$AL$17,37,FALSE)</f>
        <v>Hídrico</v>
      </c>
      <c r="D26" s="16" t="str">
        <f t="shared" si="0"/>
        <v>Producción</v>
      </c>
      <c r="E26" s="16" t="str">
        <f t="shared" si="0"/>
        <v>Urbana</v>
      </c>
      <c r="F26" s="16" t="str">
        <f t="shared" si="0"/>
        <v>Peligrosos</v>
      </c>
      <c r="G26" s="16" t="str">
        <f t="shared" si="0"/>
        <v>Educación</v>
      </c>
      <c r="H26" s="16" t="str">
        <f t="shared" si="0"/>
        <v>Humedales</v>
      </c>
      <c r="I26" s="16" t="str">
        <f t="shared" si="0"/>
        <v>Páramos</v>
      </c>
      <c r="J26" s="16" t="str">
        <f t="shared" si="0"/>
        <v>PNAOCI</v>
      </c>
      <c r="K26" s="16" t="str">
        <f t="shared" si="0"/>
        <v>Residuos</v>
      </c>
      <c r="L26" s="16" t="str">
        <f t="shared" si="0"/>
        <v>PNGIBSE</v>
      </c>
    </row>
    <row r="27" spans="2:12" s="16" customFormat="1" ht="95.25" customHeight="1">
      <c r="B27" s="174" t="s">
        <v>1</v>
      </c>
      <c r="C27" s="174" t="s">
        <v>10</v>
      </c>
      <c r="D27" s="174" t="s">
        <v>12</v>
      </c>
      <c r="E27" s="174" t="s">
        <v>13</v>
      </c>
      <c r="F27" s="174" t="s">
        <v>14</v>
      </c>
      <c r="G27" s="174" t="s">
        <v>15</v>
      </c>
      <c r="H27" s="174" t="s">
        <v>17</v>
      </c>
      <c r="I27" s="174" t="s">
        <v>336</v>
      </c>
      <c r="J27" s="174" t="s">
        <v>18</v>
      </c>
      <c r="K27" s="174" t="s">
        <v>20</v>
      </c>
      <c r="L27" s="174" t="s">
        <v>357</v>
      </c>
    </row>
    <row r="28" spans="2:12" ht="135">
      <c r="B28" s="16" t="s">
        <v>232</v>
      </c>
      <c r="C28" s="16" t="s">
        <v>273</v>
      </c>
      <c r="D28" s="16" t="s">
        <v>283</v>
      </c>
      <c r="E28" s="16" t="s">
        <v>291</v>
      </c>
      <c r="F28" s="16" t="s">
        <v>294</v>
      </c>
      <c r="G28" s="16" t="s">
        <v>306</v>
      </c>
      <c r="H28" s="16" t="s">
        <v>315</v>
      </c>
      <c r="J28" s="16" t="s">
        <v>319</v>
      </c>
      <c r="K28" s="16" t="s">
        <v>327</v>
      </c>
      <c r="L28" s="16" t="s">
        <v>375</v>
      </c>
    </row>
    <row r="29" spans="2:12" ht="105">
      <c r="B29" s="16" t="s">
        <v>233</v>
      </c>
      <c r="C29" s="16" t="s">
        <v>263</v>
      </c>
      <c r="D29" s="16" t="s">
        <v>284</v>
      </c>
      <c r="E29" s="16" t="s">
        <v>292</v>
      </c>
      <c r="F29" s="16" t="s">
        <v>295</v>
      </c>
      <c r="G29" s="16" t="s">
        <v>307</v>
      </c>
      <c r="H29" s="16" t="s">
        <v>316</v>
      </c>
      <c r="J29" s="16" t="s">
        <v>320</v>
      </c>
      <c r="K29" s="16" t="s">
        <v>328</v>
      </c>
      <c r="L29" s="175" t="s">
        <v>380</v>
      </c>
    </row>
    <row r="30" spans="2:12" ht="270">
      <c r="B30" s="16" t="s">
        <v>234</v>
      </c>
      <c r="C30" s="16" t="s">
        <v>264</v>
      </c>
      <c r="D30" s="16" t="s">
        <v>285</v>
      </c>
      <c r="E30" s="16" t="s">
        <v>293</v>
      </c>
      <c r="F30" s="16" t="s">
        <v>296</v>
      </c>
      <c r="G30" s="16" t="s">
        <v>308</v>
      </c>
      <c r="H30" s="16" t="s">
        <v>317</v>
      </c>
      <c r="J30" s="16" t="s">
        <v>321</v>
      </c>
      <c r="K30" s="16" t="s">
        <v>329</v>
      </c>
      <c r="L30" s="175" t="s">
        <v>376</v>
      </c>
    </row>
    <row r="31" spans="2:12" ht="90">
      <c r="B31" s="16" t="s">
        <v>235</v>
      </c>
      <c r="C31" s="16" t="s">
        <v>265</v>
      </c>
      <c r="D31" s="16" t="s">
        <v>286</v>
      </c>
      <c r="F31" s="16" t="s">
        <v>297</v>
      </c>
      <c r="G31" s="16" t="s">
        <v>309</v>
      </c>
      <c r="J31" s="16" t="s">
        <v>322</v>
      </c>
      <c r="K31" s="16" t="s">
        <v>330</v>
      </c>
      <c r="L31" s="175" t="s">
        <v>377</v>
      </c>
    </row>
    <row r="32" spans="2:12" ht="90">
      <c r="B32" s="16" t="s">
        <v>236</v>
      </c>
      <c r="C32" s="16" t="s">
        <v>266</v>
      </c>
      <c r="D32" s="16" t="s">
        <v>287</v>
      </c>
      <c r="F32" s="16" t="s">
        <v>298</v>
      </c>
      <c r="G32" s="16" t="s">
        <v>310</v>
      </c>
      <c r="J32" s="16" t="s">
        <v>323</v>
      </c>
      <c r="K32" s="16" t="s">
        <v>331</v>
      </c>
      <c r="L32" s="175" t="s">
        <v>378</v>
      </c>
    </row>
    <row r="33" spans="2:12" ht="75">
      <c r="B33" s="16" t="s">
        <v>237</v>
      </c>
      <c r="C33" s="16" t="s">
        <v>267</v>
      </c>
      <c r="D33" s="16" t="s">
        <v>288</v>
      </c>
      <c r="F33" s="16" t="s">
        <v>299</v>
      </c>
      <c r="G33" s="16" t="s">
        <v>311</v>
      </c>
      <c r="J33" s="16" t="s">
        <v>324</v>
      </c>
      <c r="K33" s="16" t="s">
        <v>332</v>
      </c>
      <c r="L33" s="175" t="s">
        <v>379</v>
      </c>
    </row>
    <row r="34" spans="2:11" ht="105">
      <c r="B34" s="16" t="s">
        <v>238</v>
      </c>
      <c r="C34" s="16" t="s">
        <v>268</v>
      </c>
      <c r="D34" s="16" t="s">
        <v>289</v>
      </c>
      <c r="F34" s="16" t="s">
        <v>300</v>
      </c>
      <c r="G34" s="16" t="s">
        <v>312</v>
      </c>
      <c r="J34" s="16" t="s">
        <v>325</v>
      </c>
      <c r="K34" s="16" t="s">
        <v>333</v>
      </c>
    </row>
    <row r="35" spans="2:11" ht="90">
      <c r="B35" s="16" t="s">
        <v>239</v>
      </c>
      <c r="C35" s="16" t="s">
        <v>274</v>
      </c>
      <c r="D35" s="16" t="s">
        <v>290</v>
      </c>
      <c r="F35" s="16" t="s">
        <v>301</v>
      </c>
      <c r="G35" s="16" t="s">
        <v>313</v>
      </c>
      <c r="J35" s="16" t="s">
        <v>326</v>
      </c>
      <c r="K35" s="16" t="s">
        <v>334</v>
      </c>
    </row>
    <row r="36" spans="2:11" ht="75">
      <c r="B36" s="16" t="s">
        <v>240</v>
      </c>
      <c r="C36" s="16" t="s">
        <v>269</v>
      </c>
      <c r="F36" s="16" t="s">
        <v>302</v>
      </c>
      <c r="G36" s="16" t="s">
        <v>314</v>
      </c>
      <c r="K36" s="16" t="s">
        <v>335</v>
      </c>
    </row>
    <row r="37" spans="2:7" ht="75">
      <c r="B37" s="16" t="s">
        <v>241</v>
      </c>
      <c r="C37" s="16" t="s">
        <v>270</v>
      </c>
      <c r="F37" s="16" t="s">
        <v>303</v>
      </c>
      <c r="G37" s="176"/>
    </row>
    <row r="38" spans="2:6" ht="30">
      <c r="B38" s="16" t="s">
        <v>242</v>
      </c>
      <c r="C38" s="16" t="s">
        <v>271</v>
      </c>
      <c r="F38" s="16" t="s">
        <v>304</v>
      </c>
    </row>
    <row r="39" spans="2:6" ht="45">
      <c r="B39" s="16" t="s">
        <v>243</v>
      </c>
      <c r="C39" s="16" t="s">
        <v>272</v>
      </c>
      <c r="F39" s="16" t="s">
        <v>305</v>
      </c>
    </row>
    <row r="40" spans="2:3" ht="75">
      <c r="B40" s="16" t="s">
        <v>244</v>
      </c>
      <c r="C40" s="16" t="s">
        <v>270</v>
      </c>
    </row>
    <row r="41" spans="2:3" ht="75">
      <c r="B41" s="16" t="s">
        <v>245</v>
      </c>
      <c r="C41" s="16" t="s">
        <v>275</v>
      </c>
    </row>
    <row r="42" spans="2:3" ht="45">
      <c r="B42" s="16" t="s">
        <v>246</v>
      </c>
      <c r="C42" s="16" t="s">
        <v>276</v>
      </c>
    </row>
    <row r="43" spans="2:3" ht="45">
      <c r="B43" s="16" t="s">
        <v>247</v>
      </c>
      <c r="C43" s="16" t="s">
        <v>277</v>
      </c>
    </row>
    <row r="44" spans="2:3" ht="45">
      <c r="B44" s="16" t="s">
        <v>248</v>
      </c>
      <c r="C44" s="16" t="s">
        <v>278</v>
      </c>
    </row>
    <row r="45" spans="2:3" ht="30">
      <c r="B45" s="16" t="s">
        <v>249</v>
      </c>
      <c r="C45" s="16" t="s">
        <v>279</v>
      </c>
    </row>
    <row r="46" spans="2:3" ht="30">
      <c r="B46" s="16" t="s">
        <v>250</v>
      </c>
      <c r="C46" s="16" t="s">
        <v>280</v>
      </c>
    </row>
    <row r="47" spans="2:3" ht="105">
      <c r="B47" s="16" t="s">
        <v>251</v>
      </c>
      <c r="C47" s="16" t="s">
        <v>281</v>
      </c>
    </row>
    <row r="48" spans="2:3" ht="135">
      <c r="B48" s="16" t="s">
        <v>252</v>
      </c>
      <c r="C48" s="16" t="s">
        <v>282</v>
      </c>
    </row>
    <row r="49" ht="45">
      <c r="B49" s="16" t="s">
        <v>253</v>
      </c>
    </row>
    <row r="50" ht="30">
      <c r="B50" s="16" t="s">
        <v>254</v>
      </c>
    </row>
    <row r="51" ht="30">
      <c r="B51" s="16" t="s">
        <v>255</v>
      </c>
    </row>
    <row r="52" ht="45">
      <c r="B52" s="16" t="s">
        <v>256</v>
      </c>
    </row>
    <row r="53" ht="75">
      <c r="B53" s="16" t="s">
        <v>257</v>
      </c>
    </row>
    <row r="54" ht="30">
      <c r="B54" s="16" t="s">
        <v>258</v>
      </c>
    </row>
    <row r="55" ht="60">
      <c r="B55" s="16" t="s">
        <v>259</v>
      </c>
    </row>
    <row r="56" ht="60">
      <c r="B56" s="16" t="s">
        <v>260</v>
      </c>
    </row>
    <row r="57" ht="60">
      <c r="B57" s="16" t="s">
        <v>261</v>
      </c>
    </row>
    <row r="58" ht="15">
      <c r="B58" s="16" t="s">
        <v>262</v>
      </c>
    </row>
  </sheetData>
  <sheetProtection sheet="1" objects="1" scenarios="1" insertRows="0"/>
  <autoFilter ref="B6:AK16"/>
  <mergeCells count="4">
    <mergeCell ref="V5:AC5"/>
    <mergeCell ref="AD5:AH5"/>
    <mergeCell ref="L5:Q5"/>
    <mergeCell ref="J5:K5"/>
  </mergeCells>
  <dataValidations count="7">
    <dataValidation type="list" allowBlank="1" showInputMessage="1" showErrorMessage="1" sqref="F7:F13 F15:F16">
      <formula1>#REF!</formula1>
    </dataValidation>
    <dataValidation type="list" allowBlank="1" showInputMessage="1" showErrorMessage="1" sqref="G7:G13 G15:G16">
      <formula1>#REF!</formula1>
    </dataValidation>
    <dataValidation type="list" allowBlank="1" showInputMessage="1" showErrorMessage="1" sqref="S7:S13 S15:S16">
      <formula1>#REF!</formula1>
    </dataValidation>
    <dataValidation type="list" allowBlank="1" showInputMessage="1" showErrorMessage="1" sqref="H15">
      <formula1>#REF!</formula1>
    </dataValidation>
    <dataValidation type="list" allowBlank="1" showInputMessage="1" showErrorMessage="1" sqref="F17:F25">
      <formula1>#REF!</formula1>
    </dataValidation>
    <dataValidation type="list" allowBlank="1" showInputMessage="1" showErrorMessage="1" sqref="G17:G25">
      <formula1>#REF!</formula1>
    </dataValidation>
    <dataValidation type="list" allowBlank="1" showInputMessage="1" showErrorMessage="1" sqref="S17:S25">
      <formula1>#REF!</formula1>
    </dataValidation>
  </dataValidations>
  <hyperlinks>
    <hyperlink ref="AK8" r:id="rId1" display="http://www.minambiente.gov.co/documentos/normativa/ambiente/politica/polit_calidad_aire.pdf"/>
    <hyperlink ref="AK15" r:id="rId2" display="http://www.minambiente.gov.co//contenido/contenido.aspx?catID=683&amp;conID=2725"/>
    <hyperlink ref="AK16" r:id="rId3" display="http://www.minambiente.gov.co/documentos/normativa/ambiente/politica/polit_nal_produccion_consumo_sostenible.pdf"/>
    <hyperlink ref="AK9" r:id="rId4" display="http://www.minambiente.gov.co/documentos/politica_de_gestion_ambiental_urbana.pdf"/>
    <hyperlink ref="AK7" r:id="rId5" display="http://www.minambiente.gov.co/documentos/politica_gestion_ambiental.PDF"/>
    <hyperlink ref="AK11" r:id="rId6" display="http://www.minambiente.gov.co/documentos/normativa/ambiente/politica/polit_produccion_mas_limpia.pdf"/>
    <hyperlink ref="AK12" r:id="rId7" display="http://www.minambiente.gov.co/documentos/normativa/ambiente/politica/polit_nal_humedales_int_colombia.pdf"/>
    <hyperlink ref="AK10" r:id="rId8" display="http://www.invemar.org.co/noticias.jsp?id=207&amp;idcat=104"/>
    <hyperlink ref="AK14" r:id="rId9" display="http://www.areadigital.gov.co/observatorio/Expedientes%20Municipales/Documentos%20tecnicos/PGIRS_Politica_para_la_Gestion_Integra_de_Residuos.pdf"/>
    <hyperlink ref="AK13" r:id="rId10" display="http://www.andi.com.co/Archivos/file/Vicepresidencia%20Desarrollo%20Sostenible/politicanacionalbiodiversidad.pdf"/>
  </hyperlinks>
  <printOptions/>
  <pageMargins left="0.7" right="0.7" top="0.75" bottom="0.75" header="0.3" footer="0.3"/>
  <pageSetup horizontalDpi="600" verticalDpi="600"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Héctor Julian Camelo Paez</dc:creator>
  <cp:keywords/>
  <dc:description/>
  <cp:lastModifiedBy>Daissy Carolina Peralta Cruz</cp:lastModifiedBy>
  <dcterms:created xsi:type="dcterms:W3CDTF">2015-09-24T16:20:58Z</dcterms:created>
  <dcterms:modified xsi:type="dcterms:W3CDTF">2015-10-02T15:30:48Z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